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E:\001-HomePage\30-トトロの爺\TotoroZi\WindowsApl\Excel\documents\"/>
    </mc:Choice>
  </mc:AlternateContent>
  <xr:revisionPtr revIDLastSave="0" documentId="13_ncr:1_{1C5D3966-4A78-4D84-9C1C-10B567B700DD}" xr6:coauthVersionLast="45" xr6:coauthVersionMax="45" xr10:uidLastSave="{00000000-0000-0000-0000-000000000000}"/>
  <bookViews>
    <workbookView xWindow="-120" yWindow="-120" windowWidth="29040" windowHeight="15840" activeTab="6" xr2:uid="{43DA237A-8208-4ACC-9F20-F148A6D0FD49}"/>
  </bookViews>
  <sheets>
    <sheet name="表題" sheetId="7" r:id="rId1"/>
    <sheet name="超基礎編" sheetId="6" r:id="rId2"/>
    <sheet name="計算式" sheetId="1" r:id="rId3"/>
    <sheet name="絶対参照" sheetId="5" r:id="rId4"/>
    <sheet name="リスト選択" sheetId="2" r:id="rId5"/>
    <sheet name="関数" sheetId="4" r:id="rId6"/>
    <sheet name="フィルター" sheetId="8" r:id="rId7"/>
  </sheets>
  <definedNames>
    <definedName name="_xlnm._FilterDatabase" localSheetId="6" hidden="1">フィルター!$B$11:$F$46</definedName>
    <definedName name="くだもの">関数!$E$20:$E$22</definedName>
    <definedName name="関東地方">リスト選択!$E$7:$E$12</definedName>
    <definedName name="東北地方">#REF!</definedName>
    <definedName name="読書録">フィルター!$B$11:$F$27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 i="1" l="1"/>
  <c r="N7" i="4" l="1"/>
  <c r="N6" i="4"/>
  <c r="F15" i="4"/>
  <c r="N8" i="4"/>
  <c r="N9" i="4"/>
  <c r="J13" i="4"/>
  <c r="F14" i="4"/>
  <c r="F13" i="4"/>
  <c r="C12" i="4"/>
  <c r="C11" i="4"/>
  <c r="B5" i="5" l="1"/>
  <c r="C5" i="5"/>
  <c r="F11" i="1" l="1"/>
  <c r="F13" i="1"/>
  <c r="F9" i="1"/>
  <c r="F7" i="1"/>
  <c r="F5" i="1"/>
  <c r="I5" i="1" s="1"/>
</calcChain>
</file>

<file path=xl/sharedStrings.xml><?xml version="1.0" encoding="utf-8"?>
<sst xmlns="http://schemas.openxmlformats.org/spreadsheetml/2006/main" count="193" uniqueCount="170">
  <si>
    <t>+</t>
    <phoneticPr fontId="1"/>
  </si>
  <si>
    <t>＝</t>
    <phoneticPr fontId="1"/>
  </si>
  <si>
    <t>&amp;</t>
    <phoneticPr fontId="1"/>
  </si>
  <si>
    <t>Ab</t>
    <phoneticPr fontId="1"/>
  </si>
  <si>
    <t>Cd</t>
    <phoneticPr fontId="1"/>
  </si>
  <si>
    <t>足し算</t>
    <rPh sb="0" eb="1">
      <t>タ</t>
    </rPh>
    <rPh sb="2" eb="3">
      <t>ザン</t>
    </rPh>
    <phoneticPr fontId="1"/>
  </si>
  <si>
    <t>引き算</t>
    <rPh sb="0" eb="1">
      <t>ヒ</t>
    </rPh>
    <rPh sb="2" eb="3">
      <t>ザン</t>
    </rPh>
    <phoneticPr fontId="1"/>
  </si>
  <si>
    <t>かけ算</t>
    <rPh sb="2" eb="3">
      <t>ザン</t>
    </rPh>
    <phoneticPr fontId="1"/>
  </si>
  <si>
    <t>文字の足し算</t>
    <rPh sb="0" eb="2">
      <t>モジ</t>
    </rPh>
    <rPh sb="3" eb="4">
      <t>タ</t>
    </rPh>
    <rPh sb="5" eb="6">
      <t>ザン</t>
    </rPh>
    <phoneticPr fontId="1"/>
  </si>
  <si>
    <t>－</t>
    <phoneticPr fontId="1"/>
  </si>
  <si>
    <t>＊</t>
    <phoneticPr fontId="1"/>
  </si>
  <si>
    <t>／</t>
    <phoneticPr fontId="1"/>
  </si>
  <si>
    <t>割り算</t>
    <rPh sb="0" eb="1">
      <t>ワ</t>
    </rPh>
    <rPh sb="2" eb="3">
      <t>ザン</t>
    </rPh>
    <phoneticPr fontId="1"/>
  </si>
  <si>
    <t>セルのコピー</t>
    <phoneticPr fontId="1"/>
  </si>
  <si>
    <t>①</t>
    <phoneticPr fontId="1"/>
  </si>
  <si>
    <t>②</t>
    <phoneticPr fontId="1"/>
  </si>
  <si>
    <t>③</t>
    <phoneticPr fontId="1"/>
  </si>
  <si>
    <t>④</t>
    <phoneticPr fontId="1"/>
  </si>
  <si>
    <t>⑤</t>
    <phoneticPr fontId="1"/>
  </si>
  <si>
    <t>⑥</t>
    <phoneticPr fontId="1"/>
  </si>
  <si>
    <t>⑦</t>
    <phoneticPr fontId="1"/>
  </si>
  <si>
    <t>⑧</t>
    <phoneticPr fontId="1"/>
  </si>
  <si>
    <t>C5セルの式は何ですか？</t>
    <rPh sb="5" eb="6">
      <t>シキ</t>
    </rPh>
    <rPh sb="7" eb="8">
      <t>ナン</t>
    </rPh>
    <phoneticPr fontId="1"/>
  </si>
  <si>
    <t>B5セルの式は何ですか？</t>
    <rPh sb="5" eb="6">
      <t>シキ</t>
    </rPh>
    <rPh sb="7" eb="8">
      <t>ナン</t>
    </rPh>
    <phoneticPr fontId="1"/>
  </si>
  <si>
    <t>両式の違いは何ですか？</t>
    <rPh sb="0" eb="1">
      <t>リョウ</t>
    </rPh>
    <rPh sb="1" eb="2">
      <t>シキ</t>
    </rPh>
    <rPh sb="3" eb="4">
      <t>チガ</t>
    </rPh>
    <rPh sb="6" eb="7">
      <t>ナン</t>
    </rPh>
    <phoneticPr fontId="1"/>
  </si>
  <si>
    <t>④と⑤の違いは何ですか？</t>
    <rPh sb="4" eb="5">
      <t>チガ</t>
    </rPh>
    <rPh sb="7" eb="8">
      <t>ナン</t>
    </rPh>
    <phoneticPr fontId="1"/>
  </si>
  <si>
    <t>相対</t>
    <rPh sb="0" eb="2">
      <t>ソウタイ</t>
    </rPh>
    <phoneticPr fontId="1"/>
  </si>
  <si>
    <t>絶対</t>
    <rPh sb="0" eb="2">
      <t>ゼッタイ</t>
    </rPh>
    <phoneticPr fontId="1"/>
  </si>
  <si>
    <t>元データ</t>
    <rPh sb="0" eb="1">
      <t>モト</t>
    </rPh>
    <phoneticPr fontId="1"/>
  </si>
  <si>
    <t>B5セルをコピーしてB6セルに（貼り付け:関数 fx）して下さい</t>
    <rPh sb="16" eb="17">
      <t>ハ</t>
    </rPh>
    <rPh sb="18" eb="19">
      <t>ツ</t>
    </rPh>
    <rPh sb="21" eb="23">
      <t>カンスウ</t>
    </rPh>
    <rPh sb="29" eb="30">
      <t>クダ</t>
    </rPh>
    <phoneticPr fontId="1"/>
  </si>
  <si>
    <t>C5セルをコピーしてC6セルに（貼り付け:関数 fx）して下さい</t>
    <rPh sb="16" eb="17">
      <t>ハ</t>
    </rPh>
    <rPh sb="18" eb="19">
      <t>ツ</t>
    </rPh>
    <rPh sb="21" eb="23">
      <t>カンスウ</t>
    </rPh>
    <rPh sb="29" eb="30">
      <t>クダ</t>
    </rPh>
    <phoneticPr fontId="1"/>
  </si>
  <si>
    <t>=E5　 → 　=E6</t>
    <phoneticPr fontId="1"/>
  </si>
  <si>
    <t>=$E$5　 → 　=$E$5</t>
    <phoneticPr fontId="1"/>
  </si>
  <si>
    <t>※ ヒント</t>
    <phoneticPr fontId="1"/>
  </si>
  <si>
    <t>相対参照：コピー先の番地からズレた分の番地に変化します</t>
    <rPh sb="0" eb="2">
      <t>ソウタイ</t>
    </rPh>
    <rPh sb="2" eb="4">
      <t>サンショウ</t>
    </rPh>
    <rPh sb="8" eb="9">
      <t>サキ</t>
    </rPh>
    <rPh sb="10" eb="12">
      <t>バンチ</t>
    </rPh>
    <rPh sb="17" eb="18">
      <t>ブン</t>
    </rPh>
    <rPh sb="19" eb="21">
      <t>バンチ</t>
    </rPh>
    <rPh sb="22" eb="24">
      <t>ヘンカ</t>
    </rPh>
    <phoneticPr fontId="1"/>
  </si>
  <si>
    <t>絶対参照：コピー先の番地から変化しません</t>
    <rPh sb="0" eb="2">
      <t>ゼッタイ</t>
    </rPh>
    <rPh sb="2" eb="4">
      <t>サンショウ</t>
    </rPh>
    <rPh sb="8" eb="9">
      <t>サキ</t>
    </rPh>
    <rPh sb="10" eb="12">
      <t>バンチ</t>
    </rPh>
    <rPh sb="14" eb="16">
      <t>ヘンカ</t>
    </rPh>
    <phoneticPr fontId="1"/>
  </si>
  <si>
    <t>B5セルを左クリックすると表示されます(=E5)</t>
    <rPh sb="5" eb="6">
      <t>ヒダリ</t>
    </rPh>
    <rPh sb="13" eb="15">
      <t>ヒョウジ</t>
    </rPh>
    <phoneticPr fontId="1"/>
  </si>
  <si>
    <t>同上　（＄が付いていますね =$E$5）</t>
    <rPh sb="0" eb="2">
      <t>ドウジョウ</t>
    </rPh>
    <rPh sb="6" eb="7">
      <t>ツ</t>
    </rPh>
    <phoneticPr fontId="1"/>
  </si>
  <si>
    <t>=B5(相対参照)　→　=$B$5(絶対参照)</t>
    <rPh sb="6" eb="8">
      <t>サンショウ</t>
    </rPh>
    <rPh sb="20" eb="22">
      <t>サンショウ</t>
    </rPh>
    <phoneticPr fontId="1"/>
  </si>
  <si>
    <t>＄を付けなければ($E5,E$5)列や行だけが変わります</t>
    <rPh sb="2" eb="3">
      <t>ツ</t>
    </rPh>
    <rPh sb="17" eb="18">
      <t>レツ</t>
    </rPh>
    <rPh sb="19" eb="20">
      <t>ギョウ</t>
    </rPh>
    <rPh sb="23" eb="24">
      <t>カ</t>
    </rPh>
    <phoneticPr fontId="1"/>
  </si>
  <si>
    <t>⑨</t>
    <phoneticPr fontId="1"/>
  </si>
  <si>
    <t>⑩</t>
    <phoneticPr fontId="1"/>
  </si>
  <si>
    <t>リストを作る</t>
    <rPh sb="4" eb="5">
      <t>ツク</t>
    </rPh>
    <phoneticPr fontId="1"/>
  </si>
  <si>
    <t>F5セル以下に、東京都・神奈川…と入力</t>
    <rPh sb="4" eb="6">
      <t>イカ</t>
    </rPh>
    <rPh sb="8" eb="10">
      <t>トウキョウ</t>
    </rPh>
    <rPh sb="10" eb="11">
      <t>ト</t>
    </rPh>
    <rPh sb="12" eb="15">
      <t>カナガワ</t>
    </rPh>
    <rPh sb="17" eb="19">
      <t>ニュウリョク</t>
    </rPh>
    <phoneticPr fontId="1"/>
  </si>
  <si>
    <t>F4セルに「関東地方」と入力（リスト名とします）</t>
    <rPh sb="6" eb="8">
      <t>カントウ</t>
    </rPh>
    <rPh sb="8" eb="10">
      <t>チホウ</t>
    </rPh>
    <rPh sb="12" eb="14">
      <t>ニュウリョク</t>
    </rPh>
    <phoneticPr fontId="1"/>
  </si>
  <si>
    <t>セルE5からE10まで（県名）を選択する</t>
    <rPh sb="12" eb="14">
      <t>ケンメイ</t>
    </rPh>
    <rPh sb="16" eb="18">
      <t>センタク</t>
    </rPh>
    <phoneticPr fontId="1"/>
  </si>
  <si>
    <t>選択したまま、「数式」タブを選択</t>
    <rPh sb="0" eb="2">
      <t>センタク</t>
    </rPh>
    <rPh sb="8" eb="10">
      <t>スウシキ</t>
    </rPh>
    <rPh sb="14" eb="16">
      <t>センタク</t>
    </rPh>
    <phoneticPr fontId="1"/>
  </si>
  <si>
    <t>「名前の定義」を選択する → 「新しい名前」メニューが開きます</t>
    <rPh sb="1" eb="3">
      <t>ナマエ</t>
    </rPh>
    <rPh sb="4" eb="6">
      <t>テイギ</t>
    </rPh>
    <rPh sb="8" eb="10">
      <t>センタク</t>
    </rPh>
    <rPh sb="16" eb="17">
      <t>アタラ</t>
    </rPh>
    <rPh sb="19" eb="21">
      <t>ナマエ</t>
    </rPh>
    <rPh sb="27" eb="28">
      <t>ヒラ</t>
    </rPh>
    <phoneticPr fontId="1"/>
  </si>
  <si>
    <t>右図の様に「関東地方」入力、「ブック」はそのまま、</t>
    <rPh sb="0" eb="2">
      <t>ミギズ</t>
    </rPh>
    <rPh sb="3" eb="4">
      <t>ヨウ</t>
    </rPh>
    <rPh sb="11" eb="13">
      <t>ニュウリョク</t>
    </rPh>
    <phoneticPr fontId="1"/>
  </si>
  <si>
    <t>コメントは自由に、「参照範囲」はそのまま…</t>
    <rPh sb="10" eb="12">
      <t>サンショウ</t>
    </rPh>
    <rPh sb="12" eb="14">
      <t>ハンイ</t>
    </rPh>
    <phoneticPr fontId="1"/>
  </si>
  <si>
    <r>
      <t>「OK」をクリックすると、</t>
    </r>
    <r>
      <rPr>
        <b/>
        <sz val="11"/>
        <color theme="1"/>
        <rFont val="游ゴシック"/>
        <family val="3"/>
        <charset val="128"/>
        <scheme val="minor"/>
      </rPr>
      <t>リストが作られます</t>
    </r>
    <r>
      <rPr>
        <sz val="11"/>
        <color theme="1"/>
        <rFont val="游ゴシック"/>
        <family val="2"/>
        <charset val="128"/>
        <scheme val="minor"/>
      </rPr>
      <t>。</t>
    </r>
    <rPh sb="17" eb="18">
      <t>ツク</t>
    </rPh>
    <phoneticPr fontId="1"/>
  </si>
  <si>
    <t>続けて入力規制します</t>
    <rPh sb="0" eb="1">
      <t>ツヅ</t>
    </rPh>
    <rPh sb="3" eb="5">
      <t>ニュウリョク</t>
    </rPh>
    <rPh sb="5" eb="7">
      <t>キセイ</t>
    </rPh>
    <phoneticPr fontId="1"/>
  </si>
  <si>
    <t>「県名」B5からB15までを選択します</t>
    <rPh sb="1" eb="3">
      <t>ケンメイ</t>
    </rPh>
    <rPh sb="14" eb="16">
      <t>センタク</t>
    </rPh>
    <phoneticPr fontId="1"/>
  </si>
  <si>
    <t>「データ」タブの「データの入力規制」をクリック</t>
    <rPh sb="13" eb="15">
      <t>ニュウリョク</t>
    </rPh>
    <rPh sb="15" eb="17">
      <t>キセイ</t>
    </rPh>
    <phoneticPr fontId="1"/>
  </si>
  <si>
    <t>右図のメニューが出ますので、</t>
    <rPh sb="0" eb="2">
      <t>ミギズ</t>
    </rPh>
    <rPh sb="8" eb="9">
      <t>デ</t>
    </rPh>
    <phoneticPr fontId="1"/>
  </si>
  <si>
    <t>「設定」タブの「すべての値」を「リスト」に変更し</t>
    <phoneticPr fontId="1"/>
  </si>
  <si>
    <t>「元の値」を「=関東地方」を入力し「OK」ボタンをクリック</t>
    <rPh sb="1" eb="2">
      <t>モト</t>
    </rPh>
    <rPh sb="3" eb="4">
      <t>アタイ</t>
    </rPh>
    <rPh sb="8" eb="10">
      <t>カントウ</t>
    </rPh>
    <rPh sb="10" eb="12">
      <t>チホウ</t>
    </rPh>
    <rPh sb="14" eb="16">
      <t>ニュウリョク</t>
    </rPh>
    <phoneticPr fontId="1"/>
  </si>
  <si>
    <t>「=」は半角です。「関東地方」は上で作った「リスト」名です。</t>
    <rPh sb="4" eb="6">
      <t>ハンカク</t>
    </rPh>
    <rPh sb="10" eb="12">
      <t>カントウ</t>
    </rPh>
    <rPh sb="12" eb="14">
      <t>チホウ</t>
    </rPh>
    <rPh sb="16" eb="17">
      <t>ウエ</t>
    </rPh>
    <rPh sb="18" eb="19">
      <t>ツク</t>
    </rPh>
    <rPh sb="26" eb="27">
      <t>メイ</t>
    </rPh>
    <phoneticPr fontId="1"/>
  </si>
  <si>
    <t>セルG3を選択する</t>
    <rPh sb="5" eb="7">
      <t>センタク</t>
    </rPh>
    <phoneticPr fontId="1"/>
  </si>
  <si>
    <t>セルの番地</t>
    <rPh sb="3" eb="5">
      <t>バンチ</t>
    </rPh>
    <phoneticPr fontId="1"/>
  </si>
  <si>
    <t>正解です！</t>
    <rPh sb="0" eb="2">
      <t>セイカイ</t>
    </rPh>
    <phoneticPr fontId="1"/>
  </si>
  <si>
    <t>セル範囲を選択する</t>
    <rPh sb="2" eb="4">
      <t>ハンイ</t>
    </rPh>
    <rPh sb="5" eb="7">
      <t>センタク</t>
    </rPh>
    <phoneticPr fontId="1"/>
  </si>
  <si>
    <t>G4で左クリックしたままG8までドラッグ！</t>
    <rPh sb="3" eb="4">
      <t>ヒダリ</t>
    </rPh>
    <phoneticPr fontId="1"/>
  </si>
  <si>
    <t>「=」半角</t>
    <rPh sb="3" eb="5">
      <t>ハンカク</t>
    </rPh>
    <phoneticPr fontId="1"/>
  </si>
  <si>
    <t>G列3行のセルをG3と表示します
G3を左クリックして下さい！数式バーに「正解です！」と出ればOKです</t>
    <rPh sb="1" eb="2">
      <t>レツ</t>
    </rPh>
    <rPh sb="3" eb="4">
      <t>ギョウ</t>
    </rPh>
    <rPh sb="11" eb="13">
      <t>ヒョウジ</t>
    </rPh>
    <phoneticPr fontId="1"/>
  </si>
  <si>
    <t>「=」は代入を表します。例えばセルに「=X23」を入力すれば、このセルにX23の値をコピーせよ！と言う事になります。
また「関数」は「=」で始まります。</t>
    <rPh sb="4" eb="6">
      <t>ダイニュウ</t>
    </rPh>
    <rPh sb="7" eb="8">
      <t>アラワ</t>
    </rPh>
    <rPh sb="12" eb="13">
      <t>タト</t>
    </rPh>
    <rPh sb="25" eb="27">
      <t>ニュウリョク</t>
    </rPh>
    <rPh sb="40" eb="41">
      <t>アタイ</t>
    </rPh>
    <rPh sb="49" eb="50">
      <t>イ</t>
    </rPh>
    <rPh sb="51" eb="52">
      <t>コト</t>
    </rPh>
    <rPh sb="62" eb="64">
      <t>カンスウ</t>
    </rPh>
    <rPh sb="70" eb="71">
      <t>ハジ</t>
    </rPh>
    <phoneticPr fontId="1"/>
  </si>
  <si>
    <t>セルの値</t>
    <rPh sb="3" eb="4">
      <t>アタイ</t>
    </rPh>
    <phoneticPr fontId="1"/>
  </si>
  <si>
    <t>セルの値は決められたデータ形式で保存されます。エクセルの表でどう表すかは「セルの書式」で決められます。
例えば、「2020年6月6日」は整数値「43988」と言うデータになります。この数字を令和で表すか？西暦で表すか？年だけを表すか？は書式で決まります。H2～H5の値は全て同じですが、表現を変えただけです。</t>
    <rPh sb="3" eb="4">
      <t>アタイ</t>
    </rPh>
    <rPh sb="5" eb="6">
      <t>キ</t>
    </rPh>
    <rPh sb="13" eb="15">
      <t>ケイシキ</t>
    </rPh>
    <rPh sb="16" eb="18">
      <t>ホゾン</t>
    </rPh>
    <rPh sb="28" eb="29">
      <t>ヒョウ</t>
    </rPh>
    <rPh sb="32" eb="33">
      <t>アラワ</t>
    </rPh>
    <rPh sb="40" eb="42">
      <t>ショシキ</t>
    </rPh>
    <rPh sb="44" eb="45">
      <t>キ</t>
    </rPh>
    <rPh sb="52" eb="53">
      <t>タト</t>
    </rPh>
    <rPh sb="68" eb="71">
      <t>セイスウチ</t>
    </rPh>
    <rPh sb="79" eb="80">
      <t>イ</t>
    </rPh>
    <rPh sb="92" eb="94">
      <t>スウジ</t>
    </rPh>
    <rPh sb="95" eb="97">
      <t>レイワ</t>
    </rPh>
    <rPh sb="98" eb="99">
      <t>アラワ</t>
    </rPh>
    <rPh sb="102" eb="104">
      <t>セイレキ</t>
    </rPh>
    <rPh sb="105" eb="106">
      <t>アラワ</t>
    </rPh>
    <rPh sb="109" eb="110">
      <t>ネン</t>
    </rPh>
    <rPh sb="113" eb="114">
      <t>アラワ</t>
    </rPh>
    <rPh sb="118" eb="120">
      <t>ショシキ</t>
    </rPh>
    <rPh sb="121" eb="122">
      <t>キ</t>
    </rPh>
    <rPh sb="133" eb="134">
      <t>アタイ</t>
    </rPh>
    <rPh sb="135" eb="136">
      <t>スベ</t>
    </rPh>
    <rPh sb="137" eb="138">
      <t>オナ</t>
    </rPh>
    <rPh sb="143" eb="145">
      <t>ヒョウゲン</t>
    </rPh>
    <rPh sb="146" eb="147">
      <t>カ</t>
    </rPh>
    <phoneticPr fontId="1"/>
  </si>
  <si>
    <t>① セルや範囲が選択されている時
② セルが移動出来る時
③ ドラッグすればセルをコピー出来る
④ ドラッグしてB列の幅を変える
⑤ ドラッグして３行の幅を変える
⑥ ④、⑤の時寸法が表示される
⑦ クリックしてB列全体を選ぶ</t>
    <rPh sb="5" eb="7">
      <t>ハンイ</t>
    </rPh>
    <rPh sb="8" eb="10">
      <t>センタク</t>
    </rPh>
    <rPh sb="15" eb="16">
      <t>トキ</t>
    </rPh>
    <rPh sb="22" eb="26">
      <t>イドウデキ</t>
    </rPh>
    <rPh sb="27" eb="28">
      <t>トキ</t>
    </rPh>
    <rPh sb="44" eb="46">
      <t>デキ</t>
    </rPh>
    <rPh sb="57" eb="58">
      <t>レツ</t>
    </rPh>
    <rPh sb="59" eb="60">
      <t>ハバ</t>
    </rPh>
    <rPh sb="61" eb="62">
      <t>カ</t>
    </rPh>
    <rPh sb="74" eb="75">
      <t>ギョウ</t>
    </rPh>
    <rPh sb="76" eb="77">
      <t>ハバ</t>
    </rPh>
    <rPh sb="78" eb="79">
      <t>カ</t>
    </rPh>
    <rPh sb="88" eb="89">
      <t>トキ</t>
    </rPh>
    <rPh sb="89" eb="91">
      <t>スンポウ</t>
    </rPh>
    <rPh sb="92" eb="94">
      <t>ヒョウジ</t>
    </rPh>
    <rPh sb="107" eb="108">
      <t>レツ</t>
    </rPh>
    <rPh sb="108" eb="110">
      <t>ゼンタイ</t>
    </rPh>
    <rPh sb="111" eb="112">
      <t>エラ</t>
    </rPh>
    <phoneticPr fontId="1"/>
  </si>
  <si>
    <t>番号</t>
    <rPh sb="0" eb="2">
      <t>バンゴウ</t>
    </rPh>
    <phoneticPr fontId="1"/>
  </si>
  <si>
    <t>項目</t>
    <rPh sb="0" eb="2">
      <t>コウモク</t>
    </rPh>
    <phoneticPr fontId="1"/>
  </si>
  <si>
    <t>項目の意味</t>
    <rPh sb="0" eb="2">
      <t>コウモク</t>
    </rPh>
    <rPh sb="3" eb="5">
      <t>イミ</t>
    </rPh>
    <phoneticPr fontId="1"/>
  </si>
  <si>
    <t>セルの形（幅や高さ）は右図の④⑤を参照下さい。</t>
    <rPh sb="3" eb="4">
      <t>カタチ</t>
    </rPh>
    <rPh sb="5" eb="6">
      <t>ハバ</t>
    </rPh>
    <rPh sb="7" eb="8">
      <t>タカ</t>
    </rPh>
    <rPh sb="11" eb="13">
      <t>ウズ</t>
    </rPh>
    <rPh sb="17" eb="19">
      <t>サンショウ</t>
    </rPh>
    <rPh sb="19" eb="20">
      <t>クダ</t>
    </rPh>
    <phoneticPr fontId="1"/>
  </si>
  <si>
    <t>記号</t>
    <rPh sb="0" eb="2">
      <t>キゴウ</t>
    </rPh>
    <phoneticPr fontId="1"/>
  </si>
  <si>
    <t>結果</t>
    <rPh sb="0" eb="2">
      <t>ケッカ</t>
    </rPh>
    <phoneticPr fontId="1"/>
  </si>
  <si>
    <t>エクセル超入門</t>
    <rPh sb="4" eb="5">
      <t>チョウ</t>
    </rPh>
    <rPh sb="5" eb="7">
      <t>ニュウモン</t>
    </rPh>
    <phoneticPr fontId="1"/>
  </si>
  <si>
    <t>県名(関東)</t>
    <rPh sb="0" eb="2">
      <t>ケンメイ</t>
    </rPh>
    <rPh sb="3" eb="5">
      <t>カントウ</t>
    </rPh>
    <phoneticPr fontId="1"/>
  </si>
  <si>
    <t>県名(東北)</t>
    <rPh sb="0" eb="2">
      <t>ケンメイ</t>
    </rPh>
    <rPh sb="3" eb="5">
      <t>トウホク</t>
    </rPh>
    <phoneticPr fontId="1"/>
  </si>
  <si>
    <t>ネットで検索</t>
    <rPh sb="4" eb="6">
      <t>ケンサク</t>
    </rPh>
    <phoneticPr fontId="1"/>
  </si>
  <si>
    <t>操作する上での共通の超基礎テクニック</t>
    <rPh sb="0" eb="2">
      <t>ソウサ</t>
    </rPh>
    <rPh sb="4" eb="5">
      <t>ウエ</t>
    </rPh>
    <rPh sb="7" eb="9">
      <t>キョウツウ</t>
    </rPh>
    <rPh sb="10" eb="11">
      <t>チョウ</t>
    </rPh>
    <rPh sb="11" eb="13">
      <t>キソ</t>
    </rPh>
    <phoneticPr fontId="1"/>
  </si>
  <si>
    <t>この表の上段にA,B,C～と列名があります
左に1,2,3～と行名があります。この２つの値でセルを決定します。
例えばこのセルは E5 です。</t>
    <rPh sb="2" eb="3">
      <t>ヒョウ</t>
    </rPh>
    <rPh sb="4" eb="5">
      <t>ウエ</t>
    </rPh>
    <rPh sb="5" eb="6">
      <t>ダン</t>
    </rPh>
    <rPh sb="14" eb="15">
      <t>レツ</t>
    </rPh>
    <rPh sb="15" eb="16">
      <t>メイ</t>
    </rPh>
    <rPh sb="44" eb="45">
      <t>アタイ</t>
    </rPh>
    <rPh sb="49" eb="51">
      <t>ケッテイ</t>
    </rPh>
    <rPh sb="56" eb="57">
      <t>タト</t>
    </rPh>
    <phoneticPr fontId="1"/>
  </si>
  <si>
    <t>合計を求める</t>
    <rPh sb="0" eb="2">
      <t>ゴウケイ</t>
    </rPh>
    <rPh sb="3" eb="4">
      <t>モト</t>
    </rPh>
    <phoneticPr fontId="1"/>
  </si>
  <si>
    <t>=SUM()</t>
    <phoneticPr fontId="1"/>
  </si>
  <si>
    <t>データ</t>
    <phoneticPr fontId="1"/>
  </si>
  <si>
    <t>全合計</t>
    <rPh sb="0" eb="1">
      <t>ゼン</t>
    </rPh>
    <rPh sb="1" eb="3">
      <t>ゴウケイ</t>
    </rPh>
    <phoneticPr fontId="1"/>
  </si>
  <si>
    <t>幾つかの合計</t>
    <rPh sb="0" eb="1">
      <t>イク</t>
    </rPh>
    <rPh sb="4" eb="6">
      <t>ゴウケイ</t>
    </rPh>
    <phoneticPr fontId="1"/>
  </si>
  <si>
    <t>りんご</t>
    <phoneticPr fontId="1"/>
  </si>
  <si>
    <t>みかん</t>
    <phoneticPr fontId="1"/>
  </si>
  <si>
    <t>バナナ</t>
    <phoneticPr fontId="1"/>
  </si>
  <si>
    <t>りんごの数</t>
    <rPh sb="4" eb="5">
      <t>カズ</t>
    </rPh>
    <phoneticPr fontId="1"/>
  </si>
  <si>
    <t>リンゴ</t>
    <phoneticPr fontId="1"/>
  </si>
  <si>
    <t>=SUMIF()</t>
    <phoneticPr fontId="1"/>
  </si>
  <si>
    <t>条件に合った合計</t>
    <rPh sb="0" eb="2">
      <t>ジョウケン</t>
    </rPh>
    <rPh sb="3" eb="4">
      <t>ア</t>
    </rPh>
    <rPh sb="6" eb="8">
      <t>ゴウケイ</t>
    </rPh>
    <phoneticPr fontId="1"/>
  </si>
  <si>
    <t>みかんの数</t>
    <rPh sb="4" eb="5">
      <t>カズ</t>
    </rPh>
    <phoneticPr fontId="1"/>
  </si>
  <si>
    <t>=COUNTIF()</t>
    <phoneticPr fontId="1"/>
  </si>
  <si>
    <t>リンゴの数</t>
    <rPh sb="4" eb="5">
      <t>カズ</t>
    </rPh>
    <phoneticPr fontId="1"/>
  </si>
  <si>
    <t>曜日を表示する</t>
    <rPh sb="0" eb="2">
      <t>ヨウビ</t>
    </rPh>
    <rPh sb="3" eb="5">
      <t>ヒョウジ</t>
    </rPh>
    <phoneticPr fontId="1"/>
  </si>
  <si>
    <t>TEXT(L7,"aaaa")</t>
    <phoneticPr fontId="1"/>
  </si>
  <si>
    <t>曜日のみ</t>
    <rPh sb="0" eb="2">
      <t>ヨウビ</t>
    </rPh>
    <phoneticPr fontId="1"/>
  </si>
  <si>
    <t>条件に合ったセル数</t>
    <rPh sb="0" eb="2">
      <t>ジョウケン</t>
    </rPh>
    <rPh sb="3" eb="4">
      <t>ア</t>
    </rPh>
    <rPh sb="8" eb="9">
      <t>スウ</t>
    </rPh>
    <phoneticPr fontId="1"/>
  </si>
  <si>
    <t>左の表で…
10個売れた種類</t>
    <rPh sb="0" eb="1">
      <t>ヒダリ</t>
    </rPh>
    <rPh sb="2" eb="3">
      <t>ヒョウ</t>
    </rPh>
    <phoneticPr fontId="1"/>
  </si>
  <si>
    <t>曜日に（）付き（文字の足し算）</t>
    <rPh sb="0" eb="2">
      <t>ヨウビ</t>
    </rPh>
    <rPh sb="8" eb="10">
      <t>モジ</t>
    </rPh>
    <rPh sb="11" eb="12">
      <t>タ</t>
    </rPh>
    <rPh sb="13" eb="14">
      <t>ザン</t>
    </rPh>
    <phoneticPr fontId="1"/>
  </si>
  <si>
    <t>セルのコピーをした時にふるまいが大きく違ってきます</t>
    <rPh sb="9" eb="10">
      <t>トキ</t>
    </rPh>
    <rPh sb="16" eb="17">
      <t>オオ</t>
    </rPh>
    <rPh sb="19" eb="20">
      <t>チガ</t>
    </rPh>
    <phoneticPr fontId="1"/>
  </si>
  <si>
    <t>参照</t>
    <rPh sb="0" eb="2">
      <t>サンショウ</t>
    </rPh>
    <phoneticPr fontId="1"/>
  </si>
  <si>
    <r>
      <t xml:space="preserve">同じシート内の参照
</t>
    </r>
    <r>
      <rPr>
        <b/>
        <sz val="11"/>
        <color theme="1"/>
        <rFont val="游ゴシック"/>
        <family val="3"/>
        <charset val="128"/>
        <scheme val="minor"/>
      </rPr>
      <t>＝参照セル名</t>
    </r>
    <rPh sb="0" eb="1">
      <t>オナ</t>
    </rPh>
    <rPh sb="5" eb="6">
      <t>ナイ</t>
    </rPh>
    <rPh sb="7" eb="9">
      <t>サンショウ</t>
    </rPh>
    <rPh sb="11" eb="13">
      <t>サンショウ</t>
    </rPh>
    <rPh sb="15" eb="16">
      <t>メイ</t>
    </rPh>
    <phoneticPr fontId="1"/>
  </si>
  <si>
    <r>
      <t xml:space="preserve">他のシートからの参照
</t>
    </r>
    <r>
      <rPr>
        <b/>
        <sz val="11"/>
        <color theme="1"/>
        <rFont val="游ゴシック"/>
        <family val="3"/>
        <charset val="128"/>
        <scheme val="minor"/>
      </rPr>
      <t>＝</t>
    </r>
    <r>
      <rPr>
        <b/>
        <sz val="11"/>
        <color rgb="FFFF0000"/>
        <rFont val="游ゴシック"/>
        <family val="3"/>
        <charset val="128"/>
        <scheme val="minor"/>
      </rPr>
      <t>シート名！</t>
    </r>
    <r>
      <rPr>
        <b/>
        <sz val="11"/>
        <color theme="1"/>
        <rFont val="游ゴシック"/>
        <family val="3"/>
        <charset val="128"/>
        <scheme val="minor"/>
      </rPr>
      <t>参照セル名</t>
    </r>
    <rPh sb="0" eb="1">
      <t>タ</t>
    </rPh>
    <rPh sb="8" eb="10">
      <t>サンショウ</t>
    </rPh>
    <rPh sb="15" eb="16">
      <t>メイ</t>
    </rPh>
    <rPh sb="17" eb="19">
      <t>サンショウ</t>
    </rPh>
    <rPh sb="21" eb="22">
      <t>メイ</t>
    </rPh>
    <phoneticPr fontId="1"/>
  </si>
  <si>
    <r>
      <t xml:space="preserve">青いセルをクリックすると参照元セルが表示されます
</t>
    </r>
    <r>
      <rPr>
        <b/>
        <sz val="11"/>
        <color rgb="FFFF0000"/>
        <rFont val="游ゴシック"/>
        <family val="3"/>
        <charset val="128"/>
        <scheme val="minor"/>
      </rPr>
      <t>表示方法はこのセルで定義されます</t>
    </r>
    <rPh sb="0" eb="1">
      <t>アオ</t>
    </rPh>
    <rPh sb="12" eb="15">
      <t>サンショウモト</t>
    </rPh>
    <rPh sb="18" eb="20">
      <t>ヒョウジ</t>
    </rPh>
    <rPh sb="25" eb="27">
      <t>ヒョウジ</t>
    </rPh>
    <rPh sb="27" eb="29">
      <t>ホウホウ</t>
    </rPh>
    <rPh sb="35" eb="37">
      <t>テイギ</t>
    </rPh>
    <phoneticPr fontId="1"/>
  </si>
  <si>
    <t>同じ「3」を「セルの書式設定」で表現を変えてみました</t>
    <rPh sb="0" eb="1">
      <t>オナ</t>
    </rPh>
    <rPh sb="10" eb="12">
      <t>ショシキ</t>
    </rPh>
    <rPh sb="12" eb="14">
      <t>セッテイ</t>
    </rPh>
    <rPh sb="16" eb="18">
      <t>ヒョウゲン</t>
    </rPh>
    <rPh sb="19" eb="20">
      <t>カ</t>
    </rPh>
    <phoneticPr fontId="1"/>
  </si>
  <si>
    <t>代表的な
マウスポインター
の形状(右図参照)
パソコンからあなたへ語りかけです</t>
    <rPh sb="0" eb="3">
      <t>ダイヒョウテキ</t>
    </rPh>
    <rPh sb="15" eb="17">
      <t>ケイジョウ</t>
    </rPh>
    <rPh sb="18" eb="20">
      <t>ウズ</t>
    </rPh>
    <rPh sb="20" eb="22">
      <t>サンショウ</t>
    </rPh>
    <rPh sb="35" eb="36">
      <t>カタ</t>
    </rPh>
    <phoneticPr fontId="1"/>
  </si>
  <si>
    <r>
      <t>多くの関数や仕様を覚えている必要はありません。でもエクセルはその歴史が古いので多くの先輩が回答をネットに載せてくれています。
ほとんどの疑問は、ネットの情報で解決できます。大いに利用し自己解決して下さい！本など買う必要ありません！
例えば、日にちが入力されたら曜日を自動表示するには
　　</t>
    </r>
    <r>
      <rPr>
        <b/>
        <sz val="11"/>
        <color theme="1"/>
        <rFont val="游ゴシック"/>
        <family val="3"/>
        <charset val="128"/>
        <scheme val="minor"/>
      </rPr>
      <t>「エクセル　曜日」だけでネットを検索して回答が得られます。</t>
    </r>
    <rPh sb="0" eb="1">
      <t>オオ</t>
    </rPh>
    <rPh sb="3" eb="5">
      <t>カンスウ</t>
    </rPh>
    <rPh sb="6" eb="8">
      <t>シヨウ</t>
    </rPh>
    <rPh sb="9" eb="10">
      <t>オボ</t>
    </rPh>
    <rPh sb="14" eb="16">
      <t>ヒツヨウ</t>
    </rPh>
    <rPh sb="32" eb="34">
      <t>レキシ</t>
    </rPh>
    <rPh sb="35" eb="36">
      <t>フル</t>
    </rPh>
    <rPh sb="39" eb="40">
      <t>オオ</t>
    </rPh>
    <rPh sb="42" eb="44">
      <t>センパイ</t>
    </rPh>
    <rPh sb="45" eb="47">
      <t>カイトウ</t>
    </rPh>
    <rPh sb="52" eb="53">
      <t>ノ</t>
    </rPh>
    <rPh sb="68" eb="70">
      <t>ギモン</t>
    </rPh>
    <rPh sb="76" eb="78">
      <t>ジョウホウ</t>
    </rPh>
    <rPh sb="79" eb="81">
      <t>カイケツ</t>
    </rPh>
    <rPh sb="86" eb="87">
      <t>オオ</t>
    </rPh>
    <rPh sb="89" eb="91">
      <t>リヨウ</t>
    </rPh>
    <rPh sb="92" eb="94">
      <t>ジコ</t>
    </rPh>
    <rPh sb="94" eb="96">
      <t>カイケツ</t>
    </rPh>
    <rPh sb="98" eb="99">
      <t>クダ</t>
    </rPh>
    <rPh sb="102" eb="103">
      <t>ホン</t>
    </rPh>
    <rPh sb="105" eb="106">
      <t>カ</t>
    </rPh>
    <rPh sb="107" eb="109">
      <t>ヒツヨウ</t>
    </rPh>
    <rPh sb="116" eb="117">
      <t>タト</t>
    </rPh>
    <rPh sb="120" eb="121">
      <t>ヒ</t>
    </rPh>
    <rPh sb="124" eb="126">
      <t>ニュウリョク</t>
    </rPh>
    <rPh sb="130" eb="132">
      <t>ヨウビ</t>
    </rPh>
    <rPh sb="133" eb="135">
      <t>ジドウ</t>
    </rPh>
    <rPh sb="135" eb="137">
      <t>ヒョウジ</t>
    </rPh>
    <rPh sb="150" eb="152">
      <t>ヨウビ</t>
    </rPh>
    <rPh sb="160" eb="162">
      <t>ケンサク</t>
    </rPh>
    <rPh sb="164" eb="166">
      <t>カイトウ</t>
    </rPh>
    <rPh sb="167" eb="168">
      <t>エ</t>
    </rPh>
    <phoneticPr fontId="1"/>
  </si>
  <si>
    <t>データ選択</t>
    <rPh sb="3" eb="5">
      <t>センタク</t>
    </rPh>
    <phoneticPr fontId="1"/>
  </si>
  <si>
    <t>数</t>
    <rPh sb="0" eb="1">
      <t>カズ</t>
    </rPh>
    <phoneticPr fontId="1"/>
  </si>
  <si>
    <t>リスト
くだもの</t>
    <phoneticPr fontId="1"/>
  </si>
  <si>
    <t>りんごとリンゴは違うものになります
ですから入力規則を設定してりんごしか入らないようにします　↓</t>
    <rPh sb="8" eb="9">
      <t>チガ</t>
    </rPh>
    <rPh sb="22" eb="24">
      <t>ニュウリョク</t>
    </rPh>
    <rPh sb="24" eb="26">
      <t>キソク</t>
    </rPh>
    <rPh sb="27" eb="29">
      <t>セッテイ</t>
    </rPh>
    <rPh sb="36" eb="37">
      <t>ハイ</t>
    </rPh>
    <phoneticPr fontId="1"/>
  </si>
  <si>
    <t>Ver 1.0.2</t>
    <phoneticPr fontId="1"/>
  </si>
  <si>
    <t>家計簿資料（kakeibo.xlsx）はそれ程難しい関数や技法を使っているわけではありません。どの様にシートを構成し、データ入力を減らせるか、また結果を見やすくするか…というのが、作成者の目標になります。
このブックでは、kakeibo.xlsx で用いられている関数や技法をユニット毎にまとめたモノです。実際に家計簿アプリを使いながら、こちらの説明を読むと使われているところの技術が理解できるでしょう。</t>
    <rPh sb="0" eb="3">
      <t>カケイボ</t>
    </rPh>
    <rPh sb="3" eb="5">
      <t>シリョウ</t>
    </rPh>
    <rPh sb="22" eb="23">
      <t>ホド</t>
    </rPh>
    <rPh sb="23" eb="24">
      <t>ムズカ</t>
    </rPh>
    <rPh sb="26" eb="28">
      <t>カンスウ</t>
    </rPh>
    <rPh sb="29" eb="31">
      <t>ギホウ</t>
    </rPh>
    <rPh sb="32" eb="33">
      <t>ツカ</t>
    </rPh>
    <rPh sb="49" eb="50">
      <t>ヨウ</t>
    </rPh>
    <rPh sb="55" eb="57">
      <t>コウセイ</t>
    </rPh>
    <rPh sb="62" eb="64">
      <t>ニュウリョク</t>
    </rPh>
    <rPh sb="65" eb="66">
      <t>ヘ</t>
    </rPh>
    <rPh sb="73" eb="75">
      <t>ケッカ</t>
    </rPh>
    <rPh sb="76" eb="77">
      <t>ミ</t>
    </rPh>
    <rPh sb="90" eb="93">
      <t>サクセイシャ</t>
    </rPh>
    <rPh sb="94" eb="96">
      <t>モクヒョウ</t>
    </rPh>
    <rPh sb="125" eb="126">
      <t>モチ</t>
    </rPh>
    <rPh sb="132" eb="134">
      <t>カンスウ</t>
    </rPh>
    <rPh sb="135" eb="137">
      <t>ギホウ</t>
    </rPh>
    <rPh sb="142" eb="143">
      <t>ゴト</t>
    </rPh>
    <rPh sb="153" eb="155">
      <t>ジッサイ</t>
    </rPh>
    <rPh sb="156" eb="159">
      <t>カケイボ</t>
    </rPh>
    <rPh sb="163" eb="164">
      <t>ツカ</t>
    </rPh>
    <rPh sb="173" eb="175">
      <t>セツメイ</t>
    </rPh>
    <rPh sb="176" eb="177">
      <t>ヨ</t>
    </rPh>
    <rPh sb="179" eb="180">
      <t>ツカ</t>
    </rPh>
    <rPh sb="189" eb="191">
      <t>ギジュツ</t>
    </rPh>
    <rPh sb="192" eb="194">
      <t>リカイ</t>
    </rPh>
    <phoneticPr fontId="1"/>
  </si>
  <si>
    <t>NO</t>
    <phoneticPr fontId="1"/>
  </si>
  <si>
    <t>題</t>
    <rPh sb="0" eb="1">
      <t>ダイ</t>
    </rPh>
    <phoneticPr fontId="1"/>
  </si>
  <si>
    <t>著者</t>
    <rPh sb="0" eb="2">
      <t>チョシャ</t>
    </rPh>
    <phoneticPr fontId="1"/>
  </si>
  <si>
    <t>月日</t>
    <rPh sb="0" eb="2">
      <t>ガッピ</t>
    </rPh>
    <phoneticPr fontId="1"/>
  </si>
  <si>
    <t>一言</t>
    <rPh sb="0" eb="2">
      <t>ヒトコト</t>
    </rPh>
    <phoneticPr fontId="1"/>
  </si>
  <si>
    <t>吾輩は猫である</t>
  </si>
  <si>
    <t>夏目漱石</t>
  </si>
  <si>
    <t>なし</t>
  </si>
  <si>
    <t>養生訓</t>
    <rPh sb="0" eb="3">
      <t>ヨウジョウクン</t>
    </rPh>
    <phoneticPr fontId="1"/>
  </si>
  <si>
    <t>貝原益軒</t>
    <rPh sb="0" eb="2">
      <t>カイバラ</t>
    </rPh>
    <rPh sb="2" eb="4">
      <t>エキケン</t>
    </rPh>
    <phoneticPr fontId="1"/>
  </si>
  <si>
    <t>学ぶべきこと多し</t>
    <rPh sb="0" eb="1">
      <t>マナ</t>
    </rPh>
    <rPh sb="6" eb="7">
      <t>オオ</t>
    </rPh>
    <phoneticPr fontId="1"/>
  </si>
  <si>
    <t>たけくらべ</t>
    <phoneticPr fontId="1"/>
  </si>
  <si>
    <t>樋口一葉</t>
    <rPh sb="0" eb="2">
      <t>ヒグチ</t>
    </rPh>
    <rPh sb="2" eb="4">
      <t>イチヨウ</t>
    </rPh>
    <phoneticPr fontId="1"/>
  </si>
  <si>
    <t>桑の実</t>
    <rPh sb="0" eb="1">
      <t>クワ</t>
    </rPh>
    <rPh sb="2" eb="3">
      <t>ミ</t>
    </rPh>
    <phoneticPr fontId="1"/>
  </si>
  <si>
    <t>鈴木三重吉</t>
    <rPh sb="0" eb="2">
      <t>スズキ</t>
    </rPh>
    <rPh sb="2" eb="5">
      <t>ミエキチ</t>
    </rPh>
    <phoneticPr fontId="1"/>
  </si>
  <si>
    <t>大地の子</t>
    <rPh sb="0" eb="2">
      <t>ダイチ</t>
    </rPh>
    <rPh sb="3" eb="4">
      <t>コ</t>
    </rPh>
    <phoneticPr fontId="1"/>
  </si>
  <si>
    <t>山崎豊子</t>
    <rPh sb="0" eb="2">
      <t>ヤマザキ</t>
    </rPh>
    <rPh sb="2" eb="4">
      <t>トヨコ</t>
    </rPh>
    <phoneticPr fontId="1"/>
  </si>
  <si>
    <t>残留孤児</t>
    <rPh sb="0" eb="2">
      <t>ザンリュウ</t>
    </rPh>
    <rPh sb="2" eb="4">
      <t>コジ</t>
    </rPh>
    <phoneticPr fontId="1"/>
  </si>
  <si>
    <t>不毛地帯</t>
    <rPh sb="0" eb="2">
      <t>フモウ</t>
    </rPh>
    <rPh sb="2" eb="4">
      <t>チタイ</t>
    </rPh>
    <phoneticPr fontId="1"/>
  </si>
  <si>
    <t>伊豆の踊子</t>
    <rPh sb="0" eb="2">
      <t>イズ</t>
    </rPh>
    <rPh sb="3" eb="5">
      <t>オドリコ</t>
    </rPh>
    <phoneticPr fontId="1"/>
  </si>
  <si>
    <t>川端康成</t>
    <rPh sb="0" eb="2">
      <t>カワバタ</t>
    </rPh>
    <rPh sb="2" eb="4">
      <t>ヤスナリ</t>
    </rPh>
    <phoneticPr fontId="1"/>
  </si>
  <si>
    <t>東大生の初恋</t>
    <rPh sb="0" eb="2">
      <t>トウダイ</t>
    </rPh>
    <rPh sb="2" eb="3">
      <t>セイ</t>
    </rPh>
    <rPh sb="4" eb="6">
      <t>ハツコイ</t>
    </rPh>
    <phoneticPr fontId="1"/>
  </si>
  <si>
    <t>夢十夜</t>
    <rPh sb="0" eb="1">
      <t>ユメ</t>
    </rPh>
    <rPh sb="1" eb="2">
      <t>ジュウ</t>
    </rPh>
    <rPh sb="2" eb="3">
      <t>ヨル</t>
    </rPh>
    <phoneticPr fontId="1"/>
  </si>
  <si>
    <t>夏目漱石</t>
    <rPh sb="0" eb="2">
      <t>ナツメ</t>
    </rPh>
    <rPh sb="2" eb="4">
      <t>ソウセキ</t>
    </rPh>
    <phoneticPr fontId="1"/>
  </si>
  <si>
    <t>空蝉と現実の境が分からなくなった</t>
    <rPh sb="0" eb="2">
      <t>ウツセミ</t>
    </rPh>
    <rPh sb="3" eb="5">
      <t>ゲンジツ</t>
    </rPh>
    <rPh sb="6" eb="7">
      <t>サカイ</t>
    </rPh>
    <rPh sb="8" eb="9">
      <t>ワ</t>
    </rPh>
    <phoneticPr fontId="1"/>
  </si>
  <si>
    <t>春琴抄</t>
    <phoneticPr fontId="1"/>
  </si>
  <si>
    <t>谷崎潤一郎</t>
    <phoneticPr fontId="1"/>
  </si>
  <si>
    <t>読み切れなかった</t>
    <rPh sb="0" eb="1">
      <t>ヨ</t>
    </rPh>
    <rPh sb="2" eb="3">
      <t>キ</t>
    </rPh>
    <phoneticPr fontId="1"/>
  </si>
  <si>
    <t>雪国</t>
    <rPh sb="0" eb="2">
      <t>ユキグニ</t>
    </rPh>
    <phoneticPr fontId="1"/>
  </si>
  <si>
    <t>雪国は甘い響きだが</t>
    <rPh sb="0" eb="2">
      <t>ユキグニ</t>
    </rPh>
    <rPh sb="3" eb="4">
      <t>アマ</t>
    </rPh>
    <rPh sb="5" eb="6">
      <t>ヒビ</t>
    </rPh>
    <phoneticPr fontId="1"/>
  </si>
  <si>
    <t>黒い雨</t>
    <phoneticPr fontId="1"/>
  </si>
  <si>
    <t>井伏鱒二</t>
    <phoneticPr fontId="1"/>
  </si>
  <si>
    <t>戦後文学の出発点</t>
    <rPh sb="0" eb="2">
      <t>センゴ</t>
    </rPh>
    <rPh sb="2" eb="4">
      <t>ブンガク</t>
    </rPh>
    <rPh sb="5" eb="8">
      <t>シュッパツテン</t>
    </rPh>
    <phoneticPr fontId="1"/>
  </si>
  <si>
    <t>こころ</t>
    <phoneticPr fontId="1"/>
  </si>
  <si>
    <t>夏目漱石</t>
    <phoneticPr fontId="1"/>
  </si>
  <si>
    <t>表題が結びつかない</t>
    <rPh sb="0" eb="2">
      <t>ヒョウダイ</t>
    </rPh>
    <rPh sb="3" eb="4">
      <t>ムス</t>
    </rPh>
    <phoneticPr fontId="1"/>
  </si>
  <si>
    <t>人間失格</t>
    <phoneticPr fontId="1"/>
  </si>
  <si>
    <t>太宰治</t>
    <phoneticPr fontId="1"/>
  </si>
  <si>
    <t>自分を見つめるとこうなるのか？</t>
    <rPh sb="0" eb="2">
      <t>ジブン</t>
    </rPh>
    <rPh sb="3" eb="4">
      <t>ミ</t>
    </rPh>
    <phoneticPr fontId="1"/>
  </si>
  <si>
    <t>金閣寺</t>
    <phoneticPr fontId="1"/>
  </si>
  <si>
    <t>三島由紀夫</t>
    <phoneticPr fontId="1"/>
  </si>
  <si>
    <t>それは燃えてしまった</t>
    <rPh sb="3" eb="4">
      <t>モ</t>
    </rPh>
    <phoneticPr fontId="1"/>
  </si>
  <si>
    <t>雑草や野草がよーくわかる本</t>
    <phoneticPr fontId="1"/>
  </si>
  <si>
    <t>岩槻秀明</t>
  </si>
  <si>
    <t>600種以上</t>
    <rPh sb="3" eb="4">
      <t>シュ</t>
    </rPh>
    <rPh sb="4" eb="6">
      <t>イジョウ</t>
    </rPh>
    <phoneticPr fontId="1"/>
  </si>
  <si>
    <t>歎異抄</t>
  </si>
  <si>
    <t>梅原猛</t>
  </si>
  <si>
    <t>名著</t>
  </si>
  <si>
    <t>下表は読書メモです。読んだ本の題名、著者、月日、感想をメモしました。１６行程度でしたら一覧を見れば分かりますが、１００</t>
    <rPh sb="0" eb="2">
      <t>カヒョウ</t>
    </rPh>
    <rPh sb="3" eb="5">
      <t>ドクショ</t>
    </rPh>
    <rPh sb="10" eb="11">
      <t>ヨ</t>
    </rPh>
    <rPh sb="13" eb="14">
      <t>ホン</t>
    </rPh>
    <rPh sb="15" eb="17">
      <t>ダイメイ</t>
    </rPh>
    <rPh sb="18" eb="20">
      <t>チョシャ</t>
    </rPh>
    <rPh sb="21" eb="23">
      <t>ツキヒ</t>
    </rPh>
    <rPh sb="24" eb="26">
      <t>カンソウ</t>
    </rPh>
    <rPh sb="36" eb="37">
      <t>ギョウ</t>
    </rPh>
    <rPh sb="37" eb="39">
      <t>テイド</t>
    </rPh>
    <rPh sb="43" eb="45">
      <t>イチラン</t>
    </rPh>
    <rPh sb="46" eb="47">
      <t>ミ</t>
    </rPh>
    <rPh sb="49" eb="50">
      <t>ワ</t>
    </rPh>
    <phoneticPr fontId="1"/>
  </si>
  <si>
    <t>冊となると、探し出すのが大変です。簡単に検索できれば良いのだが…</t>
    <rPh sb="6" eb="7">
      <t>サガ</t>
    </rPh>
    <rPh sb="8" eb="9">
      <t>ダ</t>
    </rPh>
    <rPh sb="12" eb="14">
      <t>タイヘン</t>
    </rPh>
    <rPh sb="17" eb="19">
      <t>カンタン</t>
    </rPh>
    <rPh sb="20" eb="22">
      <t>ケンサク</t>
    </rPh>
    <rPh sb="26" eb="27">
      <t>ヨ</t>
    </rPh>
    <phoneticPr fontId="1"/>
  </si>
  <si>
    <t>まず範囲選択「B9:F25」をしておきます。（後のために「数式」 →「名前の定義」で”読書録”とでも範囲名を付けておきます）</t>
    <rPh sb="2" eb="4">
      <t>ハンイ</t>
    </rPh>
    <rPh sb="4" eb="6">
      <t>センタク</t>
    </rPh>
    <rPh sb="23" eb="24">
      <t>ノチ</t>
    </rPh>
    <rPh sb="29" eb="31">
      <t>スウシキ</t>
    </rPh>
    <rPh sb="35" eb="37">
      <t>ナマエ</t>
    </rPh>
    <rPh sb="38" eb="40">
      <t>テイギ</t>
    </rPh>
    <rPh sb="43" eb="45">
      <t>ドクショ</t>
    </rPh>
    <rPh sb="45" eb="46">
      <t>ロク</t>
    </rPh>
    <rPh sb="50" eb="52">
      <t>ハンイ</t>
    </rPh>
    <rPh sb="52" eb="53">
      <t>メイ</t>
    </rPh>
    <rPh sb="54" eb="55">
      <t>ツ</t>
    </rPh>
    <phoneticPr fontId="1"/>
  </si>
  <si>
    <t>範囲選択したら、「データ」 → 「フィルター」を選択すると項目名に▼マークが付加されます。</t>
    <rPh sb="0" eb="2">
      <t>ハンイ</t>
    </rPh>
    <rPh sb="2" eb="4">
      <t>センタク</t>
    </rPh>
    <rPh sb="24" eb="26">
      <t>センタク</t>
    </rPh>
    <rPh sb="29" eb="32">
      <t>コウモクメイ</t>
    </rPh>
    <rPh sb="38" eb="40">
      <t>フカ</t>
    </rPh>
    <phoneticPr fontId="1"/>
  </si>
  <si>
    <t>「フィルター」は検索、或いは並べ替え等の作業が出来ます。項目名の▼マークをクリックするとメニューが立ち上がり、出来る</t>
    <rPh sb="8" eb="10">
      <t>ケンサク</t>
    </rPh>
    <rPh sb="11" eb="12">
      <t>アル</t>
    </rPh>
    <rPh sb="14" eb="15">
      <t>ナラ</t>
    </rPh>
    <rPh sb="16" eb="17">
      <t>カ</t>
    </rPh>
    <rPh sb="18" eb="19">
      <t>ナド</t>
    </rPh>
    <rPh sb="20" eb="22">
      <t>サギョウ</t>
    </rPh>
    <rPh sb="23" eb="25">
      <t>デキ</t>
    </rPh>
    <rPh sb="28" eb="31">
      <t>コウモクメイ</t>
    </rPh>
    <rPh sb="49" eb="50">
      <t>タ</t>
    </rPh>
    <rPh sb="51" eb="52">
      <t>ア</t>
    </rPh>
    <rPh sb="55" eb="57">
      <t>デキ</t>
    </rPh>
    <phoneticPr fontId="1"/>
  </si>
  <si>
    <t>ことが解ります。</t>
    <rPh sb="3" eb="4">
      <t>ワカ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</si>
</sst>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m&quot;月&quot;d&quot;日&quot;;@"/>
    <numFmt numFmtId="177" formatCode="[$-F800]dddd\,\ mmmm\ dd\,\ yyyy"/>
    <numFmt numFmtId="178" formatCode="[$-411]ggge&quot;年&quot;m&quot;月&quot;d&quot;日&quot;;@"/>
    <numFmt numFmtId="179" formatCode="0.00_ "/>
    <numFmt numFmtId="180" formatCode="000"/>
    <numFmt numFmtId="181" formatCode="&quot;¥&quot;#,##0.000;&quot;¥&quot;\-#,##0.000"/>
    <numFmt numFmtId="182" formatCode="[DBNum2][$-404]General"/>
    <numFmt numFmtId="183" formatCode="d&quot;種類&quot;"/>
  </numFmts>
  <fonts count="1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rgb="FFFF0000"/>
      <name val="游ゴシック"/>
      <family val="3"/>
      <charset val="128"/>
      <scheme val="minor"/>
    </font>
    <font>
      <sz val="11"/>
      <color theme="0"/>
      <name val="游ゴシック"/>
      <family val="2"/>
      <charset val="128"/>
      <scheme val="minor"/>
    </font>
    <font>
      <b/>
      <sz val="11"/>
      <color rgb="FFFF0000"/>
      <name val="游ゴシック"/>
      <family val="3"/>
      <charset val="128"/>
      <scheme val="minor"/>
    </font>
    <font>
      <sz val="11"/>
      <name val="游ゴシック"/>
      <family val="2"/>
      <charset val="128"/>
      <scheme val="minor"/>
    </font>
    <font>
      <b/>
      <sz val="12"/>
      <color theme="1"/>
      <name val="游ゴシック"/>
      <family val="3"/>
      <charset val="128"/>
      <scheme val="minor"/>
    </font>
    <font>
      <b/>
      <sz val="18"/>
      <color theme="1"/>
      <name val="游ゴシック"/>
      <family val="3"/>
      <charset val="128"/>
      <scheme val="minor"/>
    </font>
    <font>
      <sz val="18"/>
      <color theme="1"/>
      <name val="游ゴシック"/>
      <family val="3"/>
      <charset val="128"/>
      <scheme val="minor"/>
    </font>
    <font>
      <b/>
      <sz val="18"/>
      <color rgb="FFFF0000"/>
      <name val="游ゴシック"/>
      <family val="3"/>
      <charset val="128"/>
      <scheme val="minor"/>
    </font>
    <font>
      <sz val="26"/>
      <color theme="1"/>
      <name val="AR丸ゴシック体E"/>
      <family val="3"/>
      <charset val="128"/>
    </font>
    <font>
      <sz val="14"/>
      <color theme="1"/>
      <name val="AR P丸ゴシック体E"/>
      <family val="3"/>
      <charset val="128"/>
    </font>
    <font>
      <sz val="11"/>
      <color rgb="FFFF0000"/>
      <name val="游ゴシック"/>
      <family val="2"/>
      <charset val="128"/>
      <scheme val="minor"/>
    </font>
    <font>
      <sz val="11"/>
      <color theme="1"/>
      <name val="游ゴシック"/>
      <family val="3"/>
      <charset val="128"/>
      <scheme val="minor"/>
    </font>
    <font>
      <b/>
      <sz val="16"/>
      <color theme="1"/>
      <name val="游ゴシック"/>
      <family val="3"/>
      <charset val="128"/>
      <scheme val="minor"/>
    </font>
  </fonts>
  <fills count="10">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47">
    <border>
      <left/>
      <right/>
      <top/>
      <bottom/>
      <diagonal/>
    </border>
    <border>
      <left/>
      <right style="thin">
        <color theme="0" tint="-0.14999847407452621"/>
      </right>
      <top/>
      <bottom/>
      <diagonal/>
    </border>
    <border>
      <left style="medium">
        <color indexed="64"/>
      </left>
      <right style="medium">
        <color indexed="64"/>
      </right>
      <top style="medium">
        <color indexed="64"/>
      </top>
      <bottom style="medium">
        <color indexed="64"/>
      </bottom>
      <diagonal/>
    </border>
    <border>
      <left style="thin">
        <color theme="0" tint="-0.14999847407452621"/>
      </left>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indexed="64"/>
      </left>
      <right style="medium">
        <color indexed="64"/>
      </right>
      <top style="medium">
        <color indexed="64"/>
      </top>
      <bottom style="thin">
        <color theme="0" tint="-0.249977111117893"/>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style="medium">
        <color indexed="64"/>
      </right>
      <top style="thin">
        <color theme="0" tint="-0.249977111117893"/>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theme="0" tint="-0.249977111117893"/>
      </top>
      <bottom style="thin">
        <color theme="0" tint="-0.249977111117893"/>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theme="0" tint="-0.249977111117893"/>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40">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0" fontId="0" fillId="0" borderId="1" xfId="0" applyBorder="1">
      <alignment vertical="center"/>
    </xf>
    <xf numFmtId="0" fontId="0" fillId="0" borderId="0" xfId="0" applyBorder="1" applyAlignment="1">
      <alignment horizontal="center" vertical="center"/>
    </xf>
    <xf numFmtId="0" fontId="2" fillId="0" borderId="2" xfId="0" applyFont="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4" borderId="4" xfId="0" applyFill="1" applyBorder="1" applyAlignment="1">
      <alignment horizontal="center" vertical="center"/>
    </xf>
    <xf numFmtId="0" fontId="0" fillId="5" borderId="5" xfId="0" applyFill="1" applyBorder="1" applyAlignment="1">
      <alignment horizontal="center" vertical="center"/>
    </xf>
    <xf numFmtId="0" fontId="0" fillId="7" borderId="5" xfId="0" applyFill="1" applyBorder="1" applyAlignment="1">
      <alignment horizontal="center" vertical="center"/>
    </xf>
    <xf numFmtId="0" fontId="0" fillId="5" borderId="6" xfId="0" applyFill="1" applyBorder="1" applyAlignment="1">
      <alignment horizontal="center" vertical="center"/>
    </xf>
    <xf numFmtId="0" fontId="0" fillId="0" borderId="5" xfId="0" applyBorder="1">
      <alignment vertical="center"/>
    </xf>
    <xf numFmtId="0" fontId="0" fillId="0" borderId="0" xfId="0" applyAlignment="1">
      <alignment horizontal="left" vertical="center"/>
    </xf>
    <xf numFmtId="0" fontId="0" fillId="6" borderId="5" xfId="0" applyFill="1" applyBorder="1">
      <alignment vertical="center"/>
    </xf>
    <xf numFmtId="0" fontId="2" fillId="6" borderId="5" xfId="0" applyFont="1" applyFill="1" applyBorder="1" applyAlignment="1">
      <alignment horizontal="center" vertical="center"/>
    </xf>
    <xf numFmtId="0" fontId="0" fillId="0" borderId="0" xfId="0" quotePrefix="1">
      <alignment vertical="center"/>
    </xf>
    <xf numFmtId="0" fontId="5" fillId="0" borderId="0" xfId="0" applyFont="1">
      <alignment vertical="center"/>
    </xf>
    <xf numFmtId="0" fontId="5" fillId="0" borderId="0" xfId="0" applyFont="1" applyAlignment="1">
      <alignment horizontal="right" vertical="center"/>
    </xf>
    <xf numFmtId="0" fontId="2" fillId="0" borderId="0" xfId="0" applyFont="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0" borderId="0" xfId="0" applyAlignment="1">
      <alignment horizontal="left" vertical="center" indent="1"/>
    </xf>
    <xf numFmtId="0" fontId="0" fillId="0" borderId="0" xfId="0" applyAlignment="1">
      <alignment horizontal="right" vertical="center" indent="1"/>
    </xf>
    <xf numFmtId="0" fontId="0" fillId="0" borderId="0" xfId="0" applyAlignment="1">
      <alignment vertical="center"/>
    </xf>
    <xf numFmtId="0" fontId="4" fillId="0" borderId="0" xfId="0" applyFont="1">
      <alignment vertical="center"/>
    </xf>
    <xf numFmtId="0" fontId="6" fillId="0" borderId="0" xfId="0" applyFont="1">
      <alignment vertical="center"/>
    </xf>
    <xf numFmtId="0" fontId="0" fillId="0" borderId="0" xfId="0" applyAlignment="1">
      <alignment horizontal="left" vertical="center" wrapText="1" indent="1"/>
    </xf>
    <xf numFmtId="0" fontId="2" fillId="0" borderId="0" xfId="0" applyFont="1" applyAlignment="1">
      <alignment horizontal="left" vertical="center" indent="1"/>
    </xf>
    <xf numFmtId="178" fontId="0" fillId="0" borderId="0" xfId="0" applyNumberFormat="1">
      <alignment vertical="center"/>
    </xf>
    <xf numFmtId="0" fontId="2" fillId="0" borderId="0" xfId="0" applyFont="1" applyAlignment="1">
      <alignment horizontal="left" vertical="center" wrapText="1" indent="1"/>
    </xf>
    <xf numFmtId="0" fontId="0" fillId="0" borderId="13" xfId="0" applyBorder="1">
      <alignmen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9" fillId="0" borderId="0" xfId="0" applyFont="1">
      <alignment vertical="center"/>
    </xf>
    <xf numFmtId="0" fontId="9" fillId="0" borderId="14" xfId="0" applyFont="1" applyBorder="1" applyAlignment="1">
      <alignment horizontal="center" vertical="center"/>
    </xf>
    <xf numFmtId="31" fontId="0" fillId="0" borderId="0" xfId="0" applyNumberFormat="1" applyAlignment="1">
      <alignment horizontal="left" vertical="center"/>
    </xf>
    <xf numFmtId="14" fontId="6" fillId="2" borderId="7" xfId="0" applyNumberFormat="1" applyFont="1" applyFill="1" applyBorder="1" applyAlignment="1">
      <alignment horizontal="right" vertical="center" indent="1"/>
    </xf>
    <xf numFmtId="177" fontId="6" fillId="2" borderId="8" xfId="0" applyNumberFormat="1" applyFont="1" applyFill="1" applyBorder="1" applyAlignment="1">
      <alignment horizontal="right" vertical="center" indent="1"/>
    </xf>
    <xf numFmtId="176" fontId="6" fillId="2" borderId="8" xfId="0" applyNumberFormat="1" applyFont="1" applyFill="1" applyBorder="1" applyAlignment="1">
      <alignment horizontal="right" vertical="center" indent="1"/>
    </xf>
    <xf numFmtId="178" fontId="6" fillId="2" borderId="9" xfId="0" applyNumberFormat="1" applyFont="1" applyFill="1" applyBorder="1" applyAlignment="1">
      <alignment horizontal="right" vertical="center" indent="1"/>
    </xf>
    <xf numFmtId="56" fontId="0" fillId="0" borderId="0" xfId="0" applyNumberFormat="1">
      <alignment vertical="center"/>
    </xf>
    <xf numFmtId="0" fontId="0" fillId="0" borderId="0" xfId="0" applyAlignment="1">
      <alignment horizontal="center" vertical="center"/>
    </xf>
    <xf numFmtId="0" fontId="0" fillId="0" borderId="18" xfId="0" quotePrefix="1" applyBorder="1" applyAlignment="1">
      <alignment horizontal="center" vertical="center"/>
    </xf>
    <xf numFmtId="0" fontId="0" fillId="0" borderId="18" xfId="0" applyBorder="1">
      <alignment vertical="center"/>
    </xf>
    <xf numFmtId="0" fontId="0" fillId="6" borderId="5" xfId="0" applyFill="1" applyBorder="1" applyAlignment="1">
      <alignment horizontal="center" vertical="center"/>
    </xf>
    <xf numFmtId="0" fontId="0" fillId="0" borderId="22" xfId="0" quotePrefix="1" applyBorder="1" applyAlignment="1">
      <alignment horizontal="center" vertical="center"/>
    </xf>
    <xf numFmtId="0" fontId="13" fillId="0" borderId="0" xfId="0" applyFont="1">
      <alignment vertical="center"/>
    </xf>
    <xf numFmtId="0" fontId="0" fillId="0" borderId="0" xfId="0" applyFill="1" applyBorder="1" applyAlignment="1">
      <alignment horizontal="center" vertical="center"/>
    </xf>
    <xf numFmtId="0" fontId="0" fillId="0" borderId="18" xfId="0" quotePrefix="1" applyBorder="1">
      <alignment vertical="center"/>
    </xf>
    <xf numFmtId="0" fontId="0" fillId="6" borderId="24" xfId="0" applyFill="1" applyBorder="1">
      <alignment vertical="center"/>
    </xf>
    <xf numFmtId="0" fontId="0" fillId="0" borderId="23" xfId="0" quotePrefix="1" applyBorder="1">
      <alignment vertical="center"/>
    </xf>
    <xf numFmtId="0" fontId="0" fillId="0" borderId="4" xfId="0" applyBorder="1">
      <alignment vertical="center"/>
    </xf>
    <xf numFmtId="0" fontId="0" fillId="0" borderId="25" xfId="0" applyBorder="1">
      <alignment vertical="center"/>
    </xf>
    <xf numFmtId="0" fontId="0" fillId="0" borderId="22" xfId="0" applyBorder="1" applyAlignment="1">
      <alignment vertical="center"/>
    </xf>
    <xf numFmtId="0" fontId="0" fillId="0" borderId="0" xfId="0" applyAlignment="1">
      <alignment vertical="center" wrapText="1"/>
    </xf>
    <xf numFmtId="0" fontId="0" fillId="0" borderId="26" xfId="0" applyBorder="1" applyAlignment="1">
      <alignment vertical="center"/>
    </xf>
    <xf numFmtId="0" fontId="0" fillId="0" borderId="0" xfId="0" applyBorder="1" applyAlignment="1">
      <alignment vertical="center"/>
    </xf>
    <xf numFmtId="0" fontId="9" fillId="6" borderId="14" xfId="0" applyFont="1" applyFill="1" applyBorder="1" applyAlignment="1">
      <alignment horizontal="center" vertical="center"/>
    </xf>
    <xf numFmtId="0" fontId="0" fillId="0" borderId="31" xfId="0" applyFill="1" applyBorder="1">
      <alignment vertical="center"/>
    </xf>
    <xf numFmtId="179" fontId="0" fillId="6" borderId="2" xfId="0" applyNumberFormat="1" applyFill="1" applyBorder="1">
      <alignment vertical="center"/>
    </xf>
    <xf numFmtId="180" fontId="0" fillId="6" borderId="2" xfId="0" applyNumberFormat="1" applyFill="1" applyBorder="1">
      <alignment vertical="center"/>
    </xf>
    <xf numFmtId="176" fontId="6" fillId="6" borderId="27" xfId="0" applyNumberFormat="1" applyFont="1" applyFill="1" applyBorder="1" applyAlignment="1">
      <alignment horizontal="center" vertical="center"/>
    </xf>
    <xf numFmtId="5" fontId="6" fillId="6" borderId="28" xfId="0" applyNumberFormat="1" applyFont="1" applyFill="1" applyBorder="1" applyAlignment="1">
      <alignment horizontal="center" vertical="center"/>
    </xf>
    <xf numFmtId="181" fontId="6" fillId="6" borderId="28" xfId="0" applyNumberFormat="1" applyFont="1" applyFill="1" applyBorder="1" applyAlignment="1">
      <alignment horizontal="center" vertical="center"/>
    </xf>
    <xf numFmtId="9" fontId="6" fillId="6" borderId="28" xfId="0" applyNumberFormat="1" applyFont="1" applyFill="1" applyBorder="1" applyAlignment="1">
      <alignment horizontal="center" vertical="center"/>
    </xf>
    <xf numFmtId="182" fontId="6" fillId="6" borderId="28" xfId="0" applyNumberFormat="1" applyFont="1" applyFill="1" applyBorder="1" applyAlignment="1">
      <alignment horizontal="center" vertical="center"/>
    </xf>
    <xf numFmtId="48" fontId="6" fillId="6" borderId="28" xfId="0" applyNumberFormat="1" applyFont="1" applyFill="1" applyBorder="1" applyAlignment="1">
      <alignment horizontal="center" vertical="center"/>
    </xf>
    <xf numFmtId="58" fontId="6" fillId="6" borderId="28" xfId="0" applyNumberFormat="1" applyFont="1" applyFill="1" applyBorder="1" applyAlignment="1">
      <alignment horizontal="center" vertical="center"/>
    </xf>
    <xf numFmtId="183" fontId="6" fillId="6" borderId="29" xfId="0" applyNumberFormat="1" applyFont="1" applyFill="1" applyBorder="1" applyAlignment="1">
      <alignment horizontal="center" vertical="center"/>
    </xf>
    <xf numFmtId="0" fontId="0" fillId="0" borderId="18" xfId="0" quotePrefix="1" applyBorder="1" applyAlignment="1">
      <alignment vertical="center"/>
    </xf>
    <xf numFmtId="0" fontId="0" fillId="0" borderId="18" xfId="0" applyBorder="1" applyAlignment="1">
      <alignment horizontal="center" vertical="center" wrapText="1"/>
    </xf>
    <xf numFmtId="0" fontId="0" fillId="0" borderId="18" xfId="0" applyBorder="1" applyAlignment="1">
      <alignment horizontal="center" vertical="center"/>
    </xf>
    <xf numFmtId="0" fontId="0" fillId="0" borderId="0" xfId="0" applyAlignment="1">
      <alignment horizontal="center" vertical="center"/>
    </xf>
    <xf numFmtId="0" fontId="2" fillId="9" borderId="27" xfId="0" applyFont="1" applyFill="1" applyBorder="1" applyAlignment="1">
      <alignment horizontal="center" vertical="center"/>
    </xf>
    <xf numFmtId="0" fontId="2" fillId="9" borderId="28" xfId="0" applyFont="1" applyFill="1" applyBorder="1" applyAlignment="1">
      <alignment horizontal="center" vertical="center"/>
    </xf>
    <xf numFmtId="0" fontId="2" fillId="9" borderId="29" xfId="0" applyFont="1" applyFill="1" applyBorder="1" applyAlignment="1">
      <alignment horizontal="center" vertical="center"/>
    </xf>
    <xf numFmtId="0" fontId="0" fillId="0" borderId="36" xfId="0" applyBorder="1">
      <alignment vertical="center"/>
    </xf>
    <xf numFmtId="0" fontId="0" fillId="0" borderId="37" xfId="0" applyBorder="1" applyAlignment="1">
      <alignment horizontal="left" vertical="center" indent="1"/>
    </xf>
    <xf numFmtId="0" fontId="0" fillId="0" borderId="37" xfId="0" applyBorder="1" applyAlignment="1">
      <alignment horizontal="center" vertical="center"/>
    </xf>
    <xf numFmtId="177" fontId="0" fillId="0" borderId="37" xfId="0" applyNumberFormat="1" applyBorder="1" applyAlignment="1">
      <alignment horizontal="left" vertical="center" indent="1"/>
    </xf>
    <xf numFmtId="0" fontId="0" fillId="0" borderId="38" xfId="0" applyBorder="1">
      <alignment vertical="center"/>
    </xf>
    <xf numFmtId="0" fontId="0" fillId="0" borderId="39" xfId="0" applyBorder="1">
      <alignment vertical="center"/>
    </xf>
    <xf numFmtId="0" fontId="0" fillId="0" borderId="18" xfId="0" applyBorder="1" applyAlignment="1">
      <alignment horizontal="left" vertical="center" indent="1"/>
    </xf>
    <xf numFmtId="177" fontId="0" fillId="0" borderId="18" xfId="0" applyNumberFormat="1" applyBorder="1" applyAlignment="1">
      <alignment horizontal="left" vertical="center" indent="1"/>
    </xf>
    <xf numFmtId="0" fontId="0" fillId="0" borderId="40" xfId="0" applyBorder="1">
      <alignment vertical="center"/>
    </xf>
    <xf numFmtId="177" fontId="0" fillId="0" borderId="0" xfId="0" applyNumberFormat="1" applyAlignment="1">
      <alignment horizontal="left" vertical="center" indent="1"/>
    </xf>
    <xf numFmtId="177" fontId="2" fillId="9" borderId="28" xfId="0" applyNumberFormat="1" applyFont="1" applyFill="1" applyBorder="1" applyAlignment="1">
      <alignment horizontal="center" vertical="center"/>
    </xf>
    <xf numFmtId="0" fontId="0" fillId="0" borderId="0" xfId="0" applyFill="1" applyBorder="1">
      <alignment vertical="center"/>
    </xf>
    <xf numFmtId="0" fontId="11" fillId="8" borderId="14" xfId="0" applyFont="1" applyFill="1" applyBorder="1" applyAlignment="1">
      <alignment horizontal="center" vertical="top"/>
    </xf>
    <xf numFmtId="0" fontId="0" fillId="0" borderId="14" xfId="0" applyBorder="1" applyAlignment="1">
      <alignment horizontal="left" vertical="center" wrapText="1" indent="1"/>
    </xf>
    <xf numFmtId="0" fontId="0" fillId="0" borderId="14" xfId="0" applyBorder="1" applyAlignment="1">
      <alignment horizontal="left" vertical="center" indent="1"/>
    </xf>
    <xf numFmtId="0" fontId="12" fillId="0" borderId="15"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30"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34"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5" xfId="0" applyBorder="1" applyAlignment="1">
      <alignment horizontal="left" vertical="center" wrapText="1"/>
    </xf>
    <xf numFmtId="0" fontId="14" fillId="0" borderId="32" xfId="0" applyFont="1" applyBorder="1" applyAlignment="1">
      <alignment horizontal="left" vertical="center" wrapText="1"/>
    </xf>
    <xf numFmtId="0" fontId="8" fillId="0" borderId="11" xfId="0" applyFont="1" applyBorder="1" applyAlignment="1">
      <alignment horizontal="center" vertical="center"/>
    </xf>
    <xf numFmtId="0" fontId="0" fillId="0" borderId="0" xfId="0" applyAlignment="1">
      <alignment horizontal="left" vertical="center"/>
    </xf>
    <xf numFmtId="0" fontId="3" fillId="0" borderId="0" xfId="0" applyFont="1" applyAlignment="1">
      <alignment horizontal="left" vertical="center"/>
    </xf>
    <xf numFmtId="0" fontId="0" fillId="0" borderId="10" xfId="0"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xf>
    <xf numFmtId="0" fontId="0" fillId="0" borderId="23" xfId="0" quotePrefix="1" applyBorder="1" applyAlignment="1">
      <alignment horizontal="center" vertical="center"/>
    </xf>
    <xf numFmtId="0" fontId="0" fillId="0" borderId="19" xfId="0" applyBorder="1" applyAlignment="1">
      <alignment horizontal="center" vertical="center"/>
    </xf>
    <xf numFmtId="0" fontId="0" fillId="6" borderId="21" xfId="0" applyFill="1" applyBorder="1" applyAlignment="1">
      <alignment horizontal="center" vertical="center"/>
    </xf>
    <xf numFmtId="0" fontId="0" fillId="0" borderId="0" xfId="0" applyAlignment="1">
      <alignment horizontal="center" vertical="center" wrapText="1"/>
    </xf>
    <xf numFmtId="0" fontId="0" fillId="6" borderId="5" xfId="0" applyFill="1" applyBorder="1" applyAlignment="1">
      <alignment horizontal="center"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0" xfId="0">
      <alignment vertical="center"/>
    </xf>
    <xf numFmtId="0" fontId="0" fillId="0" borderId="44" xfId="0" applyFill="1" applyBorder="1">
      <alignment vertical="center"/>
    </xf>
    <xf numFmtId="0" fontId="0" fillId="0" borderId="45" xfId="0" applyFill="1" applyBorder="1">
      <alignment vertical="center"/>
    </xf>
    <xf numFmtId="0" fontId="0" fillId="0" borderId="46" xfId="0" applyFill="1" applyBorder="1">
      <alignment vertical="center"/>
    </xf>
    <xf numFmtId="0" fontId="0" fillId="0" borderId="0"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9</xdr:col>
      <xdr:colOff>1708459</xdr:colOff>
      <xdr:row>12</xdr:row>
      <xdr:rowOff>19050</xdr:rowOff>
    </xdr:to>
    <xdr:pic>
      <xdr:nvPicPr>
        <xdr:cNvPr id="9" name="図 8">
          <a:extLst>
            <a:ext uri="{FF2B5EF4-FFF2-40B4-BE49-F238E27FC236}">
              <a16:creationId xmlns:a16="http://schemas.microsoft.com/office/drawing/2014/main" id="{676B44F7-CC2D-45AC-8A7D-C3B6CD14B0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87050" y="247650"/>
          <a:ext cx="1708459" cy="7820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533400</xdr:colOff>
      <xdr:row>0</xdr:row>
      <xdr:rowOff>219075</xdr:rowOff>
    </xdr:from>
    <xdr:to>
      <xdr:col>12</xdr:col>
      <xdr:colOff>648099</xdr:colOff>
      <xdr:row>9</xdr:row>
      <xdr:rowOff>28879</xdr:rowOff>
    </xdr:to>
    <xdr:pic>
      <xdr:nvPicPr>
        <xdr:cNvPr id="3" name="図 2">
          <a:extLst>
            <a:ext uri="{FF2B5EF4-FFF2-40B4-BE49-F238E27FC236}">
              <a16:creationId xmlns:a16="http://schemas.microsoft.com/office/drawing/2014/main" id="{63F8B904-345D-470E-A746-DF151F620E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67825" y="219075"/>
          <a:ext cx="2857899" cy="2181529"/>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8</xdr:col>
      <xdr:colOff>542925</xdr:colOff>
      <xdr:row>10</xdr:row>
      <xdr:rowOff>171450</xdr:rowOff>
    </xdr:from>
    <xdr:to>
      <xdr:col>18</xdr:col>
      <xdr:colOff>116900</xdr:colOff>
      <xdr:row>25</xdr:row>
      <xdr:rowOff>58548</xdr:rowOff>
    </xdr:to>
    <xdr:pic>
      <xdr:nvPicPr>
        <xdr:cNvPr id="7" name="図 6">
          <a:extLst>
            <a:ext uri="{FF2B5EF4-FFF2-40B4-BE49-F238E27FC236}">
              <a16:creationId xmlns:a16="http://schemas.microsoft.com/office/drawing/2014/main" id="{B8A71733-74D5-4BB4-9783-B6EF563787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277350" y="2571750"/>
          <a:ext cx="6431975" cy="3458973"/>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581025</xdr:colOff>
      <xdr:row>5</xdr:row>
      <xdr:rowOff>66675</xdr:rowOff>
    </xdr:from>
    <xdr:to>
      <xdr:col>10</xdr:col>
      <xdr:colOff>352776</xdr:colOff>
      <xdr:row>23</xdr:row>
      <xdr:rowOff>86318</xdr:rowOff>
    </xdr:to>
    <xdr:pic>
      <xdr:nvPicPr>
        <xdr:cNvPr id="3" name="図 2">
          <a:extLst>
            <a:ext uri="{FF2B5EF4-FFF2-40B4-BE49-F238E27FC236}">
              <a16:creationId xmlns:a16="http://schemas.microsoft.com/office/drawing/2014/main" id="{5439C702-4FA0-4B41-B61C-196D859ED5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44025" y="1104900"/>
          <a:ext cx="2514951" cy="4248743"/>
        </a:xfrm>
        <a:prstGeom prst="rect">
          <a:avLst/>
        </a:prstGeom>
        <a:ln>
          <a:noFill/>
        </a:ln>
        <a:effectLst>
          <a:outerShdw blurRad="190500" algn="tl" rotWithShape="0">
            <a:srgbClr val="000000">
              <a:alpha val="70000"/>
            </a:srgbClr>
          </a:outerShdw>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A57EC-436C-458A-93BB-3570E2DCE5B9}">
  <dimension ref="C1:G13"/>
  <sheetViews>
    <sheetView workbookViewId="0"/>
  </sheetViews>
  <sheetFormatPr defaultRowHeight="18.75" x14ac:dyDescent="0.4"/>
  <cols>
    <col min="3" max="3" width="9" customWidth="1"/>
    <col min="5" max="5" width="9" customWidth="1"/>
    <col min="6" max="6" width="16.125" customWidth="1"/>
    <col min="7" max="7" width="9" customWidth="1"/>
    <col min="9" max="9" width="9" customWidth="1"/>
  </cols>
  <sheetData>
    <row r="1" spans="3:7" ht="18" customHeight="1" x14ac:dyDescent="0.4"/>
    <row r="2" spans="3:7" ht="18" customHeight="1" x14ac:dyDescent="0.4"/>
    <row r="3" spans="3:7" ht="22.5" customHeight="1" x14ac:dyDescent="0.4"/>
    <row r="4" spans="3:7" ht="18" customHeight="1" x14ac:dyDescent="0.4"/>
    <row r="5" spans="3:7" ht="18" customHeight="1" thickBot="1" x14ac:dyDescent="0.45"/>
    <row r="6" spans="3:7" ht="20.25" thickTop="1" thickBot="1" x14ac:dyDescent="0.45">
      <c r="C6" s="93" t="s">
        <v>75</v>
      </c>
      <c r="D6" s="93"/>
      <c r="E6" s="93"/>
      <c r="F6" s="93"/>
      <c r="G6" s="93"/>
    </row>
    <row r="7" spans="3:7" ht="20.25" thickTop="1" thickBot="1" x14ac:dyDescent="0.45">
      <c r="C7" s="93"/>
      <c r="D7" s="93"/>
      <c r="E7" s="93"/>
      <c r="F7" s="93"/>
      <c r="G7" s="93"/>
    </row>
    <row r="8" spans="3:7" ht="19.5" thickTop="1" x14ac:dyDescent="0.4"/>
    <row r="9" spans="3:7" x14ac:dyDescent="0.4">
      <c r="F9" s="40">
        <v>43991</v>
      </c>
      <c r="G9" s="24" t="s">
        <v>114</v>
      </c>
    </row>
    <row r="11" spans="3:7" ht="19.5" thickBot="1" x14ac:dyDescent="0.45"/>
    <row r="12" spans="3:7" ht="178.5" customHeight="1" thickTop="1" thickBot="1" x14ac:dyDescent="0.45">
      <c r="C12" s="94" t="s">
        <v>115</v>
      </c>
      <c r="D12" s="95"/>
      <c r="E12" s="95"/>
      <c r="F12" s="95"/>
      <c r="G12" s="95"/>
    </row>
    <row r="13" spans="3:7" ht="19.5" thickTop="1" x14ac:dyDescent="0.4"/>
  </sheetData>
  <mergeCells count="2">
    <mergeCell ref="C6:G7"/>
    <mergeCell ref="C12:G12"/>
  </mergeCells>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A8D9D-8C4A-491E-A93D-DE74ED2204D4}">
  <dimension ref="A1:I21"/>
  <sheetViews>
    <sheetView workbookViewId="0">
      <selection activeCell="E12" sqref="E12"/>
    </sheetView>
  </sheetViews>
  <sheetFormatPr defaultRowHeight="18.75" x14ac:dyDescent="0.4"/>
  <cols>
    <col min="2" max="2" width="5.875" customWidth="1"/>
    <col min="3" max="3" width="0.75" customWidth="1"/>
    <col min="4" max="4" width="21.25" style="28" customWidth="1"/>
    <col min="5" max="5" width="64.375" style="22" customWidth="1"/>
    <col min="6" max="6" width="1.375" customWidth="1"/>
    <col min="7" max="7" width="10" customWidth="1"/>
    <col min="8" max="8" width="16" customWidth="1"/>
    <col min="9" max="9" width="2.625" customWidth="1"/>
    <col min="10" max="10" width="28.875" customWidth="1"/>
    <col min="11" max="15" width="10" customWidth="1"/>
  </cols>
  <sheetData>
    <row r="1" spans="1:9" ht="19.5" thickBot="1" x14ac:dyDescent="0.45">
      <c r="F1" s="26"/>
      <c r="G1" s="26"/>
      <c r="H1" s="26"/>
    </row>
    <row r="2" spans="1:9" ht="35.25" customHeight="1" thickTop="1" thickBot="1" x14ac:dyDescent="0.45">
      <c r="A2" s="31"/>
      <c r="B2" s="96" t="s">
        <v>79</v>
      </c>
      <c r="C2" s="97"/>
      <c r="D2" s="97"/>
      <c r="E2" s="98"/>
      <c r="F2" s="26"/>
      <c r="G2" s="26"/>
      <c r="H2" s="41">
        <v>43988</v>
      </c>
    </row>
    <row r="3" spans="1:9" ht="20.25" thickTop="1" thickBot="1" x14ac:dyDescent="0.45">
      <c r="B3" s="4"/>
      <c r="C3" s="4"/>
      <c r="D3" s="4"/>
      <c r="E3" s="4"/>
      <c r="F3" s="26"/>
      <c r="G3" s="25" t="s">
        <v>60</v>
      </c>
      <c r="H3" s="42">
        <v>43988</v>
      </c>
    </row>
    <row r="4" spans="1:9" ht="20.25" thickBot="1" x14ac:dyDescent="0.45">
      <c r="B4" s="32" t="s">
        <v>69</v>
      </c>
      <c r="C4" s="33"/>
      <c r="D4" s="33" t="s">
        <v>70</v>
      </c>
      <c r="E4" s="34" t="s">
        <v>71</v>
      </c>
      <c r="F4" s="26"/>
      <c r="G4" s="26"/>
      <c r="H4" s="43">
        <v>43988</v>
      </c>
    </row>
    <row r="5" spans="1:9" ht="57" thickBot="1" x14ac:dyDescent="0.45">
      <c r="B5" s="23">
        <v>1</v>
      </c>
      <c r="D5" s="28" t="s">
        <v>59</v>
      </c>
      <c r="E5" s="27" t="s">
        <v>80</v>
      </c>
      <c r="F5" s="26"/>
      <c r="G5" s="26"/>
      <c r="H5" s="44">
        <v>43988</v>
      </c>
    </row>
    <row r="6" spans="1:9" ht="37.5" x14ac:dyDescent="0.4">
      <c r="B6" s="23">
        <v>2</v>
      </c>
      <c r="D6" s="28" t="s">
        <v>58</v>
      </c>
      <c r="E6" s="27" t="s">
        <v>64</v>
      </c>
      <c r="F6" s="26"/>
      <c r="G6" s="26"/>
      <c r="H6" s="26"/>
      <c r="I6" s="29"/>
    </row>
    <row r="7" spans="1:9" x14ac:dyDescent="0.4">
      <c r="B7" s="23">
        <v>3</v>
      </c>
      <c r="D7" s="28" t="s">
        <v>61</v>
      </c>
      <c r="E7" s="22" t="s">
        <v>62</v>
      </c>
      <c r="F7" s="26"/>
      <c r="G7" s="26"/>
      <c r="H7" s="26"/>
    </row>
    <row r="8" spans="1:9" ht="56.25" x14ac:dyDescent="0.4">
      <c r="B8" s="23">
        <v>4</v>
      </c>
      <c r="D8" s="28" t="s">
        <v>63</v>
      </c>
      <c r="E8" s="27" t="s">
        <v>65</v>
      </c>
      <c r="F8" s="26"/>
      <c r="G8" s="26"/>
      <c r="H8" s="26"/>
    </row>
    <row r="9" spans="1:9" ht="93.75" x14ac:dyDescent="0.4">
      <c r="B9" s="23">
        <v>5</v>
      </c>
      <c r="D9" s="28" t="s">
        <v>66</v>
      </c>
      <c r="E9" s="27" t="s">
        <v>67</v>
      </c>
      <c r="F9" s="26"/>
      <c r="G9" s="26"/>
      <c r="H9" s="26"/>
    </row>
    <row r="10" spans="1:9" ht="21" customHeight="1" x14ac:dyDescent="0.4">
      <c r="B10" s="23">
        <v>6</v>
      </c>
      <c r="E10" s="22" t="s">
        <v>72</v>
      </c>
      <c r="F10" s="26"/>
      <c r="G10" s="26"/>
      <c r="H10" s="26"/>
    </row>
    <row r="11" spans="1:9" ht="131.25" x14ac:dyDescent="0.4">
      <c r="B11" s="23">
        <v>7</v>
      </c>
      <c r="D11" s="30" t="s">
        <v>108</v>
      </c>
      <c r="E11" s="27" t="s">
        <v>68</v>
      </c>
      <c r="F11" s="26"/>
      <c r="G11" s="26"/>
      <c r="H11" s="26"/>
    </row>
    <row r="12" spans="1:9" ht="123" customHeight="1" x14ac:dyDescent="0.4">
      <c r="B12" s="23">
        <v>8</v>
      </c>
      <c r="D12" s="28" t="s">
        <v>78</v>
      </c>
      <c r="E12" s="27" t="s">
        <v>109</v>
      </c>
      <c r="F12" s="26"/>
      <c r="G12" s="26"/>
      <c r="H12" s="26"/>
    </row>
    <row r="13" spans="1:9" x14ac:dyDescent="0.4">
      <c r="B13" s="23">
        <v>9</v>
      </c>
      <c r="F13" s="26"/>
      <c r="G13" s="26"/>
      <c r="H13" s="26"/>
    </row>
    <row r="14" spans="1:9" x14ac:dyDescent="0.4">
      <c r="B14" s="23">
        <v>10</v>
      </c>
      <c r="F14" s="26"/>
      <c r="G14" s="26"/>
      <c r="H14" s="26"/>
    </row>
    <row r="15" spans="1:9" x14ac:dyDescent="0.4">
      <c r="B15" s="23">
        <v>11</v>
      </c>
      <c r="F15" s="26"/>
      <c r="G15" s="26"/>
      <c r="H15" s="26"/>
    </row>
    <row r="16" spans="1:9" x14ac:dyDescent="0.4">
      <c r="B16" s="23">
        <v>12</v>
      </c>
      <c r="F16" s="26"/>
      <c r="G16" s="26"/>
      <c r="H16" s="26"/>
    </row>
    <row r="17" spans="6:8" x14ac:dyDescent="0.4">
      <c r="F17" s="26"/>
      <c r="G17" s="26"/>
      <c r="H17" s="26"/>
    </row>
    <row r="18" spans="6:8" x14ac:dyDescent="0.4">
      <c r="F18" s="26"/>
      <c r="G18" s="26"/>
      <c r="H18" s="26"/>
    </row>
    <row r="19" spans="6:8" x14ac:dyDescent="0.4">
      <c r="F19" s="26"/>
      <c r="G19" s="26"/>
      <c r="H19" s="26"/>
    </row>
    <row r="20" spans="6:8" x14ac:dyDescent="0.4">
      <c r="F20" s="26"/>
      <c r="G20" s="26"/>
      <c r="H20" s="26"/>
    </row>
    <row r="21" spans="6:8" x14ac:dyDescent="0.4">
      <c r="F21" s="26"/>
      <c r="G21" s="26"/>
      <c r="H21" s="26"/>
    </row>
  </sheetData>
  <mergeCells count="1">
    <mergeCell ref="B2:E2"/>
  </mergeCells>
  <phoneticPr fontId="1"/>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D1A49-1358-414F-9DF7-37934633FE16}">
  <dimension ref="A1:U14"/>
  <sheetViews>
    <sheetView workbookViewId="0"/>
  </sheetViews>
  <sheetFormatPr defaultRowHeight="30" x14ac:dyDescent="0.4"/>
  <cols>
    <col min="1" max="1" width="4.875" style="38" customWidth="1"/>
    <col min="2" max="2" width="6.75" style="36" customWidth="1"/>
    <col min="3" max="3" width="6.75" style="35" customWidth="1"/>
    <col min="4" max="5" width="6.75" style="36" customWidth="1"/>
    <col min="6" max="6" width="14.5" style="36" customWidth="1"/>
    <col min="7" max="7" width="19.5" style="37" customWidth="1"/>
    <col min="8" max="8" width="2.75" customWidth="1"/>
    <col min="9" max="9" width="20.125" customWidth="1"/>
    <col min="10" max="10" width="2.375" customWidth="1"/>
    <col min="11" max="11" width="22.125" customWidth="1"/>
    <col min="12" max="12" width="1.75" customWidth="1"/>
    <col min="13" max="13" width="9.5" customWidth="1"/>
    <col min="14" max="14" width="7.5" customWidth="1"/>
    <col min="20" max="20" width="15.375" bestFit="1" customWidth="1"/>
  </cols>
  <sheetData>
    <row r="1" spans="2:21" ht="23.25" customHeight="1" x14ac:dyDescent="0.4"/>
    <row r="2" spans="2:21" ht="23.25" customHeight="1" thickBot="1" x14ac:dyDescent="0.45"/>
    <row r="3" spans="2:21" ht="32.25" customHeight="1" thickBot="1" x14ac:dyDescent="0.45">
      <c r="B3" s="102" t="s">
        <v>73</v>
      </c>
      <c r="C3" s="103"/>
      <c r="D3" s="104"/>
      <c r="E3" s="105" t="s">
        <v>74</v>
      </c>
      <c r="F3" s="106"/>
      <c r="I3" s="105" t="s">
        <v>103</v>
      </c>
      <c r="J3" s="114"/>
      <c r="K3" s="106"/>
      <c r="N3" s="99" t="s">
        <v>107</v>
      </c>
      <c r="O3" s="100"/>
      <c r="P3" s="100"/>
      <c r="Q3" s="100"/>
      <c r="R3" s="100"/>
      <c r="S3" s="100"/>
      <c r="T3" s="100"/>
      <c r="U3" s="101"/>
    </row>
    <row r="4" spans="2:21" ht="13.5" customHeight="1" thickBot="1" x14ac:dyDescent="0.45"/>
    <row r="5" spans="2:21" ht="45" customHeight="1" thickTop="1" thickBot="1" x14ac:dyDescent="0.45">
      <c r="B5" s="39">
        <v>1</v>
      </c>
      <c r="C5" s="35" t="s">
        <v>0</v>
      </c>
      <c r="D5" s="39">
        <v>2</v>
      </c>
      <c r="E5" s="36" t="s">
        <v>1</v>
      </c>
      <c r="F5" s="62">
        <f>B5+D5</f>
        <v>3</v>
      </c>
      <c r="G5" s="37" t="s">
        <v>5</v>
      </c>
      <c r="I5" s="65">
        <f>F5</f>
        <v>3</v>
      </c>
      <c r="J5" s="63"/>
      <c r="K5" s="64">
        <f>絶対参照!E7</f>
        <v>3</v>
      </c>
      <c r="N5" s="66">
        <v>3</v>
      </c>
      <c r="O5" s="67">
        <v>3</v>
      </c>
      <c r="P5" s="68">
        <v>3</v>
      </c>
      <c r="Q5" s="69">
        <v>3</v>
      </c>
      <c r="R5" s="70">
        <v>3</v>
      </c>
      <c r="S5" s="71">
        <v>3</v>
      </c>
      <c r="T5" s="72">
        <v>3</v>
      </c>
      <c r="U5" s="73">
        <v>3</v>
      </c>
    </row>
    <row r="6" spans="2:21" ht="21" customHeight="1" thickTop="1" thickBot="1" x14ac:dyDescent="0.45">
      <c r="I6" s="112" t="s">
        <v>104</v>
      </c>
      <c r="J6" s="107"/>
      <c r="K6" s="113" t="s">
        <v>105</v>
      </c>
      <c r="M6" s="108"/>
    </row>
    <row r="7" spans="2:21" ht="45.75" customHeight="1" thickTop="1" thickBot="1" x14ac:dyDescent="0.45">
      <c r="B7" s="39">
        <v>3</v>
      </c>
      <c r="C7" s="35" t="s">
        <v>9</v>
      </c>
      <c r="D7" s="39">
        <v>4</v>
      </c>
      <c r="E7" s="36" t="s">
        <v>1</v>
      </c>
      <c r="F7" s="62">
        <f>B7-D7</f>
        <v>-1</v>
      </c>
      <c r="G7" s="37" t="s">
        <v>6</v>
      </c>
      <c r="I7" s="110"/>
      <c r="J7" s="108"/>
      <c r="K7" s="110"/>
      <c r="M7" s="108"/>
    </row>
    <row r="8" spans="2:21" ht="20.25" customHeight="1" thickTop="1" thickBot="1" x14ac:dyDescent="0.45">
      <c r="I8" s="109" t="s">
        <v>106</v>
      </c>
      <c r="J8" s="108"/>
      <c r="K8" s="109" t="s">
        <v>106</v>
      </c>
    </row>
    <row r="9" spans="2:21" ht="45" customHeight="1" thickTop="1" thickBot="1" x14ac:dyDescent="0.45">
      <c r="B9" s="39">
        <v>5</v>
      </c>
      <c r="C9" s="35" t="s">
        <v>10</v>
      </c>
      <c r="D9" s="39">
        <v>6</v>
      </c>
      <c r="E9" s="36" t="s">
        <v>1</v>
      </c>
      <c r="F9" s="62">
        <f>B9*D9</f>
        <v>30</v>
      </c>
      <c r="G9" s="37" t="s">
        <v>7</v>
      </c>
      <c r="I9" s="110"/>
      <c r="J9" s="108"/>
      <c r="K9" s="110"/>
    </row>
    <row r="10" spans="2:21" ht="21" customHeight="1" thickTop="1" thickBot="1" x14ac:dyDescent="0.45">
      <c r="I10" s="110"/>
      <c r="J10" s="108"/>
      <c r="K10" s="110"/>
    </row>
    <row r="11" spans="2:21" ht="31.5" thickTop="1" thickBot="1" x14ac:dyDescent="0.45">
      <c r="B11" s="39">
        <v>7</v>
      </c>
      <c r="C11" s="35" t="s">
        <v>11</v>
      </c>
      <c r="D11" s="39">
        <v>8</v>
      </c>
      <c r="E11" s="36" t="s">
        <v>1</v>
      </c>
      <c r="F11" s="62">
        <f>B11/D11</f>
        <v>0.875</v>
      </c>
      <c r="G11" s="37" t="s">
        <v>12</v>
      </c>
      <c r="I11" s="111"/>
      <c r="K11" s="111"/>
    </row>
    <row r="12" spans="2:21" ht="21.75" customHeight="1" thickTop="1" thickBot="1" x14ac:dyDescent="0.45"/>
    <row r="13" spans="2:21" ht="45" customHeight="1" thickTop="1" thickBot="1" x14ac:dyDescent="0.45">
      <c r="B13" s="39" t="s">
        <v>3</v>
      </c>
      <c r="C13" s="35" t="s">
        <v>2</v>
      </c>
      <c r="D13" s="39" t="s">
        <v>4</v>
      </c>
      <c r="E13" s="36" t="s">
        <v>1</v>
      </c>
      <c r="F13" s="62" t="str">
        <f>B13&amp;D13</f>
        <v>AbCd</v>
      </c>
      <c r="G13" s="37" t="s">
        <v>8</v>
      </c>
    </row>
    <row r="14" spans="2:21" ht="30.75" thickTop="1" x14ac:dyDescent="0.4"/>
  </sheetData>
  <mergeCells count="11">
    <mergeCell ref="N3:U3"/>
    <mergeCell ref="B3:D3"/>
    <mergeCell ref="E3:F3"/>
    <mergeCell ref="J6:J7"/>
    <mergeCell ref="J8:J10"/>
    <mergeCell ref="K8:K11"/>
    <mergeCell ref="I8:I11"/>
    <mergeCell ref="I6:I7"/>
    <mergeCell ref="K6:K7"/>
    <mergeCell ref="M6:M7"/>
    <mergeCell ref="I3:K3"/>
  </mergeCells>
  <phoneticPr fontId="1"/>
  <pageMargins left="0.7" right="0.7" top="0.75" bottom="0.75" header="0.3" footer="0.3"/>
  <pageSetup paperSize="9" orientation="portrait" horizontalDpi="0" verticalDpi="0" r:id="rId1"/>
  <cellWatches>
    <cellWatch r="F5"/>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6F386-0BF5-4AA3-82CB-50D362FAF324}">
  <dimension ref="B3:M22"/>
  <sheetViews>
    <sheetView workbookViewId="0"/>
  </sheetViews>
  <sheetFormatPr defaultRowHeight="18.75" x14ac:dyDescent="0.4"/>
  <cols>
    <col min="2" max="3" width="6.375" customWidth="1"/>
    <col min="4" max="4" width="3" customWidth="1"/>
    <col min="5" max="5" width="8.125" style="1" customWidth="1"/>
    <col min="7" max="7" width="5.25" style="17" customWidth="1"/>
    <col min="9" max="9" width="0.75" customWidth="1"/>
    <col min="10" max="10" width="46.625" customWidth="1"/>
    <col min="11" max="11" width="2" customWidth="1"/>
    <col min="12" max="12" width="5.875" customWidth="1"/>
  </cols>
  <sheetData>
    <row r="3" spans="2:13" x14ac:dyDescent="0.4">
      <c r="B3" t="s">
        <v>26</v>
      </c>
      <c r="C3" t="s">
        <v>27</v>
      </c>
      <c r="E3" s="1" t="s">
        <v>28</v>
      </c>
    </row>
    <row r="4" spans="2:13" ht="6" customHeight="1" x14ac:dyDescent="0.4"/>
    <row r="5" spans="2:13" ht="19.5" x14ac:dyDescent="0.4">
      <c r="B5" s="14">
        <f>E5</f>
        <v>1</v>
      </c>
      <c r="C5" s="14">
        <f>$E$5</f>
        <v>1</v>
      </c>
      <c r="D5" s="14"/>
      <c r="E5" s="15">
        <v>1</v>
      </c>
      <c r="G5" s="116" t="s">
        <v>13</v>
      </c>
      <c r="H5" s="116"/>
      <c r="L5" s="116" t="s">
        <v>33</v>
      </c>
      <c r="M5" s="116"/>
    </row>
    <row r="6" spans="2:13" x14ac:dyDescent="0.4">
      <c r="B6" s="14"/>
      <c r="C6" s="14"/>
      <c r="D6" s="14"/>
      <c r="E6" s="15">
        <v>2</v>
      </c>
      <c r="G6" s="18" t="s">
        <v>14</v>
      </c>
      <c r="H6" s="115" t="s">
        <v>23</v>
      </c>
      <c r="I6" s="115"/>
      <c r="J6" s="115"/>
      <c r="M6" t="s">
        <v>36</v>
      </c>
    </row>
    <row r="7" spans="2:13" x14ac:dyDescent="0.4">
      <c r="B7" s="14"/>
      <c r="C7" s="14"/>
      <c r="D7" s="14"/>
      <c r="E7" s="15">
        <v>3</v>
      </c>
      <c r="G7" s="18" t="s">
        <v>15</v>
      </c>
      <c r="H7" s="115" t="s">
        <v>22</v>
      </c>
      <c r="I7" s="115"/>
      <c r="J7" s="115"/>
      <c r="M7" t="s">
        <v>37</v>
      </c>
    </row>
    <row r="8" spans="2:13" x14ac:dyDescent="0.4">
      <c r="B8" s="14"/>
      <c r="C8" s="14"/>
      <c r="D8" s="14"/>
      <c r="E8" s="15">
        <v>4</v>
      </c>
      <c r="G8" s="18" t="s">
        <v>16</v>
      </c>
      <c r="H8" s="115" t="s">
        <v>24</v>
      </c>
      <c r="I8" s="115"/>
      <c r="J8" s="115"/>
      <c r="M8" s="16" t="s">
        <v>38</v>
      </c>
    </row>
    <row r="9" spans="2:13" x14ac:dyDescent="0.4">
      <c r="B9" s="14"/>
      <c r="C9" s="14"/>
      <c r="D9" s="14"/>
      <c r="E9" s="15">
        <v>5</v>
      </c>
      <c r="G9" s="18" t="s">
        <v>17</v>
      </c>
      <c r="H9" s="115" t="s">
        <v>29</v>
      </c>
      <c r="I9" s="115"/>
      <c r="J9" s="115"/>
      <c r="M9" s="16" t="s">
        <v>31</v>
      </c>
    </row>
    <row r="10" spans="2:13" x14ac:dyDescent="0.4">
      <c r="B10" s="14"/>
      <c r="C10" s="14"/>
      <c r="D10" s="14"/>
      <c r="E10" s="15">
        <v>6</v>
      </c>
      <c r="G10" s="18" t="s">
        <v>18</v>
      </c>
      <c r="H10" s="115" t="s">
        <v>30</v>
      </c>
      <c r="I10" s="115"/>
      <c r="J10" s="115"/>
      <c r="M10" s="16" t="s">
        <v>32</v>
      </c>
    </row>
    <row r="11" spans="2:13" x14ac:dyDescent="0.4">
      <c r="B11" s="14"/>
      <c r="C11" s="14"/>
      <c r="D11" s="14"/>
      <c r="E11" s="15">
        <v>7</v>
      </c>
      <c r="G11" s="18" t="s">
        <v>19</v>
      </c>
      <c r="H11" s="115" t="s">
        <v>25</v>
      </c>
      <c r="I11" s="115"/>
      <c r="J11" s="115"/>
      <c r="M11" t="s">
        <v>34</v>
      </c>
    </row>
    <row r="12" spans="2:13" x14ac:dyDescent="0.4">
      <c r="B12" s="14"/>
      <c r="C12" s="14"/>
      <c r="D12" s="14"/>
      <c r="E12" s="15">
        <v>8</v>
      </c>
      <c r="H12" s="115"/>
      <c r="I12" s="115"/>
      <c r="J12" s="115"/>
      <c r="M12" t="s">
        <v>35</v>
      </c>
    </row>
    <row r="13" spans="2:13" x14ac:dyDescent="0.4">
      <c r="B13" s="14"/>
      <c r="C13" s="14"/>
      <c r="D13" s="14"/>
      <c r="E13" s="15">
        <v>9</v>
      </c>
      <c r="G13" s="18" t="s">
        <v>20</v>
      </c>
      <c r="H13" s="115" t="s">
        <v>102</v>
      </c>
      <c r="I13" s="115"/>
      <c r="J13" s="115"/>
      <c r="M13" t="s">
        <v>39</v>
      </c>
    </row>
    <row r="14" spans="2:13" x14ac:dyDescent="0.4">
      <c r="G14" s="18" t="s">
        <v>21</v>
      </c>
      <c r="H14" s="115"/>
      <c r="I14" s="115"/>
      <c r="J14" s="115"/>
    </row>
    <row r="15" spans="2:13" x14ac:dyDescent="0.4">
      <c r="H15" s="115"/>
      <c r="I15" s="115"/>
      <c r="J15" s="115"/>
    </row>
    <row r="16" spans="2:13" x14ac:dyDescent="0.4">
      <c r="H16" s="115"/>
      <c r="I16" s="115"/>
      <c r="J16" s="115"/>
    </row>
    <row r="17" spans="8:10" x14ac:dyDescent="0.4">
      <c r="H17" s="115"/>
      <c r="I17" s="115"/>
      <c r="J17" s="115"/>
    </row>
    <row r="18" spans="8:10" x14ac:dyDescent="0.4">
      <c r="H18" s="115"/>
      <c r="I18" s="115"/>
      <c r="J18" s="115"/>
    </row>
    <row r="19" spans="8:10" x14ac:dyDescent="0.4">
      <c r="H19" s="115"/>
      <c r="I19" s="115"/>
      <c r="J19" s="115"/>
    </row>
    <row r="20" spans="8:10" x14ac:dyDescent="0.4">
      <c r="H20" s="115"/>
      <c r="I20" s="115"/>
      <c r="J20" s="115"/>
    </row>
    <row r="21" spans="8:10" x14ac:dyDescent="0.4">
      <c r="H21" s="115"/>
      <c r="I21" s="115"/>
      <c r="J21" s="115"/>
    </row>
    <row r="22" spans="8:10" x14ac:dyDescent="0.4">
      <c r="H22" s="115"/>
      <c r="I22" s="115"/>
      <c r="J22" s="115"/>
    </row>
  </sheetData>
  <mergeCells count="19">
    <mergeCell ref="H10:J10"/>
    <mergeCell ref="H11:J11"/>
    <mergeCell ref="H12:J12"/>
    <mergeCell ref="H13:J13"/>
    <mergeCell ref="L5:M5"/>
    <mergeCell ref="G5:H5"/>
    <mergeCell ref="H6:J6"/>
    <mergeCell ref="H7:J7"/>
    <mergeCell ref="H8:J8"/>
    <mergeCell ref="H9:J9"/>
    <mergeCell ref="H19:J19"/>
    <mergeCell ref="H20:J20"/>
    <mergeCell ref="H21:J21"/>
    <mergeCell ref="H22:J22"/>
    <mergeCell ref="H14:J14"/>
    <mergeCell ref="H15:J15"/>
    <mergeCell ref="H16:J16"/>
    <mergeCell ref="H17:J17"/>
    <mergeCell ref="H18:J18"/>
  </mergeCells>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E523-FF6F-4CAA-9DBC-27A27BEAE25C}">
  <dimension ref="A2:H21"/>
  <sheetViews>
    <sheetView workbookViewId="0">
      <selection activeCell="E7" sqref="E7:E12"/>
    </sheetView>
  </sheetViews>
  <sheetFormatPr defaultRowHeight="18.75" x14ac:dyDescent="0.4"/>
  <cols>
    <col min="1" max="1" width="4.125" customWidth="1"/>
    <col min="2" max="3" width="12.75" style="1" customWidth="1"/>
    <col min="4" max="4" width="4" customWidth="1"/>
    <col min="5" max="5" width="9" style="1"/>
    <col min="7" max="7" width="5.625" customWidth="1"/>
    <col min="8" max="8" width="57.375" customWidth="1"/>
  </cols>
  <sheetData>
    <row r="2" spans="1:8" ht="35.25" customHeight="1" x14ac:dyDescent="0.4">
      <c r="B2" s="108"/>
      <c r="C2" s="108"/>
      <c r="D2" s="108"/>
      <c r="E2" s="108"/>
      <c r="F2" s="108"/>
      <c r="G2" s="108"/>
      <c r="H2" s="108"/>
    </row>
    <row r="4" spans="1:8" s="2" customFormat="1" x14ac:dyDescent="0.4">
      <c r="B4" s="1"/>
      <c r="C4" s="1"/>
      <c r="D4"/>
      <c r="E4" s="1"/>
      <c r="F4"/>
      <c r="G4"/>
      <c r="H4"/>
    </row>
    <row r="5" spans="1:8" ht="19.5" customHeight="1" thickBot="1" x14ac:dyDescent="0.45">
      <c r="A5" s="3"/>
      <c r="B5" s="4"/>
      <c r="D5" s="12"/>
    </row>
    <row r="6" spans="1:8" ht="19.5" thickBot="1" x14ac:dyDescent="0.45">
      <c r="A6" s="3"/>
      <c r="B6" s="5" t="s">
        <v>76</v>
      </c>
      <c r="C6" s="5" t="s">
        <v>77</v>
      </c>
      <c r="D6" s="2"/>
      <c r="E6" s="5"/>
      <c r="F6" s="2"/>
      <c r="G6" s="2" t="s">
        <v>14</v>
      </c>
      <c r="H6" s="19" t="s">
        <v>42</v>
      </c>
    </row>
    <row r="7" spans="1:8" x14ac:dyDescent="0.4">
      <c r="A7" s="3"/>
      <c r="B7" s="6"/>
      <c r="C7" s="11"/>
      <c r="E7" s="21"/>
      <c r="H7" s="13" t="s">
        <v>44</v>
      </c>
    </row>
    <row r="8" spans="1:8" x14ac:dyDescent="0.4">
      <c r="A8" s="3"/>
      <c r="B8" s="7"/>
      <c r="C8" s="9"/>
      <c r="E8" s="20"/>
      <c r="H8" s="13" t="s">
        <v>43</v>
      </c>
    </row>
    <row r="9" spans="1:8" x14ac:dyDescent="0.4">
      <c r="A9" s="3"/>
      <c r="B9" s="7"/>
      <c r="C9" s="9"/>
      <c r="E9" s="20"/>
      <c r="G9" s="2" t="s">
        <v>15</v>
      </c>
      <c r="H9" s="13" t="s">
        <v>45</v>
      </c>
    </row>
    <row r="10" spans="1:8" x14ac:dyDescent="0.4">
      <c r="A10" s="3"/>
      <c r="B10" s="7"/>
      <c r="C10" s="9"/>
      <c r="E10" s="20"/>
      <c r="G10" s="2" t="s">
        <v>16</v>
      </c>
      <c r="H10" s="13" t="s">
        <v>46</v>
      </c>
    </row>
    <row r="11" spans="1:8" x14ac:dyDescent="0.4">
      <c r="A11" s="3"/>
      <c r="B11" s="7"/>
      <c r="C11" s="9"/>
      <c r="E11" s="20"/>
      <c r="H11" s="13" t="s">
        <v>47</v>
      </c>
    </row>
    <row r="12" spans="1:8" x14ac:dyDescent="0.4">
      <c r="A12" s="3"/>
      <c r="B12" s="7"/>
      <c r="C12" s="9"/>
      <c r="E12" s="20"/>
      <c r="G12" s="2" t="s">
        <v>17</v>
      </c>
      <c r="H12" s="13" t="s">
        <v>48</v>
      </c>
    </row>
    <row r="13" spans="1:8" x14ac:dyDescent="0.4">
      <c r="A13" s="3"/>
      <c r="B13" s="8"/>
      <c r="C13" s="10"/>
      <c r="H13" t="s">
        <v>49</v>
      </c>
    </row>
    <row r="14" spans="1:8" x14ac:dyDescent="0.4">
      <c r="A14" s="3"/>
      <c r="B14" s="7"/>
      <c r="C14" s="9"/>
      <c r="G14" s="2" t="s">
        <v>18</v>
      </c>
      <c r="H14" s="13" t="s">
        <v>50</v>
      </c>
    </row>
    <row r="15" spans="1:8" x14ac:dyDescent="0.4">
      <c r="A15" s="3"/>
      <c r="B15" s="7"/>
      <c r="C15" s="9"/>
      <c r="H15" s="19" t="s">
        <v>51</v>
      </c>
    </row>
    <row r="16" spans="1:8" x14ac:dyDescent="0.4">
      <c r="B16" s="7"/>
      <c r="C16" s="11"/>
      <c r="G16" s="2" t="s">
        <v>19</v>
      </c>
      <c r="H16" s="13" t="s">
        <v>52</v>
      </c>
    </row>
    <row r="17" spans="2:8" x14ac:dyDescent="0.4">
      <c r="B17" s="7"/>
      <c r="C17" s="11"/>
      <c r="G17" s="2" t="s">
        <v>20</v>
      </c>
      <c r="H17" s="13" t="s">
        <v>53</v>
      </c>
    </row>
    <row r="18" spans="2:8" x14ac:dyDescent="0.4">
      <c r="G18" s="2" t="s">
        <v>21</v>
      </c>
      <c r="H18" s="13" t="s">
        <v>54</v>
      </c>
    </row>
    <row r="19" spans="2:8" x14ac:dyDescent="0.4">
      <c r="G19" s="2" t="s">
        <v>40</v>
      </c>
      <c r="H19" t="s">
        <v>55</v>
      </c>
    </row>
    <row r="20" spans="2:8" x14ac:dyDescent="0.4">
      <c r="G20" s="2" t="s">
        <v>41</v>
      </c>
      <c r="H20" s="13" t="s">
        <v>56</v>
      </c>
    </row>
    <row r="21" spans="2:8" x14ac:dyDescent="0.4">
      <c r="H21" s="13" t="s">
        <v>57</v>
      </c>
    </row>
  </sheetData>
  <mergeCells count="1">
    <mergeCell ref="B2:H2"/>
  </mergeCells>
  <phoneticPr fontId="1"/>
  <dataValidations xWindow="382" yWindow="268" count="3">
    <dataValidation allowBlank="1" showInputMessage="1" showErrorMessage="1" promptTitle="関東六県" prompt="関東の都県を順に書き込んで下さい_x000a_これをリストに設定します" sqref="E7:E12" xr:uid="{A8C5F652-933D-4494-A4A6-01E1062035C0}"/>
    <dataValidation allowBlank="1" showInputMessage="1" showErrorMessage="1" prompt="関東地方と入力して下さい" sqref="E6" xr:uid="{905CB84C-9036-411C-A783-9DF182BD7148}"/>
    <dataValidation type="list" allowBlank="1" showInputMessage="1" showErrorMessage="1" sqref="B7" xr:uid="{B4038F8A-FCEE-490C-A946-9B65ED8F45B1}">
      <formula1>関東地方</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6F151-CBB9-4FDC-A023-17ECD53ACDB9}">
  <dimension ref="B2:Y26"/>
  <sheetViews>
    <sheetView workbookViewId="0">
      <selection activeCell="M19" sqref="M19"/>
    </sheetView>
  </sheetViews>
  <sheetFormatPr defaultRowHeight="18.75" x14ac:dyDescent="0.4"/>
  <cols>
    <col min="2" max="2" width="12.5" customWidth="1"/>
    <col min="3" max="3" width="14.875" customWidth="1"/>
    <col min="4" max="4" width="1.625" customWidth="1"/>
    <col min="5" max="7" width="11.625" customWidth="1"/>
    <col min="8" max="8" width="1.375" customWidth="1"/>
    <col min="9" max="9" width="14.25" customWidth="1"/>
    <col min="10" max="10" width="11.625" customWidth="1"/>
    <col min="11" max="11" width="1.375" customWidth="1"/>
    <col min="12" max="12" width="8.75" customWidth="1"/>
    <col min="13" max="13" width="11.625" customWidth="1"/>
    <col min="14" max="14" width="15" customWidth="1"/>
  </cols>
  <sheetData>
    <row r="2" spans="2:25" ht="19.5" thickBot="1" x14ac:dyDescent="0.45"/>
    <row r="3" spans="2:25" ht="19.5" thickBot="1" x14ac:dyDescent="0.45">
      <c r="B3" s="120" t="s">
        <v>81</v>
      </c>
      <c r="C3" s="121"/>
      <c r="E3" s="120" t="s">
        <v>92</v>
      </c>
      <c r="F3" s="122"/>
      <c r="G3" s="121"/>
      <c r="I3" s="120" t="s">
        <v>99</v>
      </c>
      <c r="J3" s="121"/>
      <c r="L3" s="120" t="s">
        <v>96</v>
      </c>
      <c r="M3" s="122"/>
      <c r="N3" s="121"/>
    </row>
    <row r="4" spans="2:25" ht="5.25" customHeight="1" x14ac:dyDescent="0.4"/>
    <row r="5" spans="2:25" ht="30" customHeight="1" x14ac:dyDescent="0.4">
      <c r="B5" s="58"/>
      <c r="C5" s="47" t="s">
        <v>82</v>
      </c>
      <c r="D5" s="50"/>
      <c r="E5" s="58"/>
      <c r="F5" s="124" t="s">
        <v>91</v>
      </c>
      <c r="G5" s="125"/>
      <c r="H5" s="48"/>
      <c r="I5" s="74"/>
      <c r="J5" s="55" t="s">
        <v>94</v>
      </c>
      <c r="K5" s="56"/>
      <c r="L5" s="61"/>
      <c r="M5" s="60"/>
      <c r="N5" s="53" t="s">
        <v>97</v>
      </c>
      <c r="O5" s="48"/>
      <c r="P5" s="48"/>
      <c r="Q5" s="48"/>
      <c r="R5" s="48"/>
      <c r="S5" s="48"/>
      <c r="T5" s="48"/>
      <c r="U5" s="48"/>
      <c r="V5" s="48"/>
      <c r="W5" s="48"/>
      <c r="X5" s="48"/>
      <c r="Y5" s="57"/>
    </row>
    <row r="6" spans="2:25" x14ac:dyDescent="0.4">
      <c r="B6" s="123" t="s">
        <v>83</v>
      </c>
      <c r="C6" s="46">
        <v>1</v>
      </c>
      <c r="D6" s="46"/>
      <c r="E6" s="123" t="s">
        <v>83</v>
      </c>
      <c r="F6" t="s">
        <v>86</v>
      </c>
      <c r="G6">
        <v>10</v>
      </c>
      <c r="L6" s="108" t="s">
        <v>98</v>
      </c>
      <c r="M6" s="45">
        <v>43988</v>
      </c>
      <c r="N6" s="49" t="str">
        <f>TEXT(M6,"aaaa")</f>
        <v>土曜日</v>
      </c>
    </row>
    <row r="7" spans="2:25" x14ac:dyDescent="0.4">
      <c r="B7" s="108"/>
      <c r="C7" s="46">
        <v>2</v>
      </c>
      <c r="D7" s="46"/>
      <c r="E7" s="108"/>
      <c r="F7" t="s">
        <v>87</v>
      </c>
      <c r="G7">
        <v>20</v>
      </c>
      <c r="L7" s="108"/>
      <c r="M7" s="45">
        <v>43989</v>
      </c>
      <c r="N7" s="49" t="str">
        <f>TEXT(M7,"aaaa")</f>
        <v>日曜日</v>
      </c>
    </row>
    <row r="8" spans="2:25" ht="18.75" customHeight="1" x14ac:dyDescent="0.4">
      <c r="B8" s="108"/>
      <c r="C8" s="46">
        <v>3</v>
      </c>
      <c r="D8" s="46"/>
      <c r="E8" s="108"/>
      <c r="F8" t="s">
        <v>88</v>
      </c>
      <c r="G8">
        <v>30</v>
      </c>
      <c r="L8" s="127" t="s">
        <v>101</v>
      </c>
      <c r="M8" s="45">
        <v>43990</v>
      </c>
      <c r="N8" s="49" t="str">
        <f t="shared" ref="N8:N9" si="0">"("&amp;TEXT(M8,"aaaa")&amp;")"</f>
        <v>(月曜日)</v>
      </c>
    </row>
    <row r="9" spans="2:25" x14ac:dyDescent="0.4">
      <c r="B9" s="108"/>
      <c r="C9" s="46">
        <v>4</v>
      </c>
      <c r="D9" s="46"/>
      <c r="E9" s="108"/>
      <c r="F9" s="51" t="s">
        <v>90</v>
      </c>
      <c r="G9">
        <v>10</v>
      </c>
      <c r="L9" s="127"/>
      <c r="M9" s="45">
        <v>43991</v>
      </c>
      <c r="N9" s="49" t="str">
        <f t="shared" si="0"/>
        <v>(火曜日)</v>
      </c>
    </row>
    <row r="10" spans="2:25" x14ac:dyDescent="0.4">
      <c r="B10" s="108"/>
      <c r="C10" s="46">
        <v>5</v>
      </c>
      <c r="D10" s="46"/>
      <c r="E10" s="108"/>
      <c r="F10" t="s">
        <v>88</v>
      </c>
      <c r="G10">
        <v>20</v>
      </c>
      <c r="L10" s="127"/>
    </row>
    <row r="11" spans="2:25" x14ac:dyDescent="0.4">
      <c r="B11" s="46" t="s">
        <v>84</v>
      </c>
      <c r="C11" s="49">
        <f>SUM(C6:C10)</f>
        <v>15</v>
      </c>
      <c r="D11" s="52"/>
      <c r="E11" s="108"/>
      <c r="F11" t="s">
        <v>87</v>
      </c>
      <c r="G11">
        <v>30</v>
      </c>
      <c r="L11" s="127"/>
    </row>
    <row r="12" spans="2:25" x14ac:dyDescent="0.4">
      <c r="B12" t="s">
        <v>85</v>
      </c>
      <c r="C12" s="49">
        <f>SUM(C6,C8,C10)</f>
        <v>9</v>
      </c>
      <c r="D12" s="52"/>
      <c r="E12" s="108"/>
      <c r="F12" t="s">
        <v>86</v>
      </c>
      <c r="G12">
        <v>10</v>
      </c>
    </row>
    <row r="13" spans="2:25" ht="37.5" x14ac:dyDescent="0.4">
      <c r="E13" t="s">
        <v>89</v>
      </c>
      <c r="F13" s="128">
        <f>SUMIF(F6:F12,F6,G6:G12)</f>
        <v>20</v>
      </c>
      <c r="G13" s="128"/>
      <c r="I13" s="59" t="s">
        <v>100</v>
      </c>
      <c r="J13" s="54">
        <f>COUNTIF(G6:G12,G6)</f>
        <v>3</v>
      </c>
    </row>
    <row r="14" spans="2:25" x14ac:dyDescent="0.4">
      <c r="E14" t="s">
        <v>93</v>
      </c>
      <c r="F14" s="128">
        <f>SUMIF(F6:F12,F7,G6:G12)</f>
        <v>50</v>
      </c>
      <c r="G14" s="128"/>
    </row>
    <row r="15" spans="2:25" x14ac:dyDescent="0.4">
      <c r="E15" t="s">
        <v>95</v>
      </c>
      <c r="F15" s="126">
        <f>SUMIF(F6:F12,F9,G6:G12)</f>
        <v>10</v>
      </c>
      <c r="G15" s="126"/>
    </row>
    <row r="16" spans="2:25" ht="19.5" thickBot="1" x14ac:dyDescent="0.45"/>
    <row r="17" spans="5:7" ht="58.5" customHeight="1" thickBot="1" x14ac:dyDescent="0.45">
      <c r="E17" s="117" t="s">
        <v>113</v>
      </c>
      <c r="F17" s="118"/>
      <c r="G17" s="119"/>
    </row>
    <row r="18" spans="5:7" ht="4.5" customHeight="1" x14ac:dyDescent="0.4">
      <c r="E18" s="108"/>
      <c r="F18" s="108"/>
      <c r="G18" s="108"/>
    </row>
    <row r="19" spans="5:7" ht="37.5" x14ac:dyDescent="0.4">
      <c r="E19" s="75" t="s">
        <v>112</v>
      </c>
      <c r="F19" s="76" t="s">
        <v>110</v>
      </c>
      <c r="G19" s="76" t="s">
        <v>111</v>
      </c>
    </row>
    <row r="20" spans="5:7" x14ac:dyDescent="0.4">
      <c r="E20" s="48" t="s">
        <v>86</v>
      </c>
      <c r="F20" s="48" t="s">
        <v>86</v>
      </c>
      <c r="G20" s="48">
        <v>10</v>
      </c>
    </row>
    <row r="21" spans="5:7" x14ac:dyDescent="0.4">
      <c r="E21" s="48" t="s">
        <v>87</v>
      </c>
      <c r="F21" s="48"/>
      <c r="G21" s="48">
        <v>20</v>
      </c>
    </row>
    <row r="22" spans="5:7" x14ac:dyDescent="0.4">
      <c r="E22" s="48" t="s">
        <v>88</v>
      </c>
      <c r="F22" s="48"/>
      <c r="G22" s="48">
        <v>30</v>
      </c>
    </row>
    <row r="23" spans="5:7" x14ac:dyDescent="0.4">
      <c r="E23" s="48"/>
      <c r="F23" s="48"/>
      <c r="G23" s="48">
        <v>10</v>
      </c>
    </row>
    <row r="24" spans="5:7" x14ac:dyDescent="0.4">
      <c r="E24" s="48"/>
      <c r="F24" s="48"/>
      <c r="G24" s="48">
        <v>20</v>
      </c>
    </row>
    <row r="25" spans="5:7" x14ac:dyDescent="0.4">
      <c r="E25" s="48"/>
      <c r="F25" s="48"/>
      <c r="G25" s="48">
        <v>30</v>
      </c>
    </row>
    <row r="26" spans="5:7" x14ac:dyDescent="0.4">
      <c r="E26" s="48"/>
      <c r="F26" s="48"/>
      <c r="G26" s="48">
        <v>10</v>
      </c>
    </row>
  </sheetData>
  <mergeCells count="14">
    <mergeCell ref="L3:N3"/>
    <mergeCell ref="L6:L7"/>
    <mergeCell ref="L8:L11"/>
    <mergeCell ref="F13:G13"/>
    <mergeCell ref="F14:G14"/>
    <mergeCell ref="E17:G17"/>
    <mergeCell ref="E18:G18"/>
    <mergeCell ref="B3:C3"/>
    <mergeCell ref="E3:G3"/>
    <mergeCell ref="I3:J3"/>
    <mergeCell ref="B6:B10"/>
    <mergeCell ref="E6:E12"/>
    <mergeCell ref="F5:G5"/>
    <mergeCell ref="F15:G15"/>
  </mergeCells>
  <phoneticPr fontId="1"/>
  <dataValidations count="1">
    <dataValidation type="list" allowBlank="1" showInputMessage="1" showErrorMessage="1" sqref="F20:F26" xr:uid="{0C39FD5C-2829-4974-BA84-315403A671A4}">
      <formula1>くだもの</formula1>
    </dataValidation>
  </dataValidation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43DD2-4A2C-4AA0-B560-79B5B77B7F14}">
  <dimension ref="B1:F110"/>
  <sheetViews>
    <sheetView tabSelected="1" workbookViewId="0">
      <selection activeCell="P6" sqref="P6"/>
    </sheetView>
  </sheetViews>
  <sheetFormatPr defaultRowHeight="18.75" x14ac:dyDescent="0.4"/>
  <cols>
    <col min="1" max="1" width="2.25" customWidth="1"/>
    <col min="2" max="2" width="6" customWidth="1"/>
    <col min="3" max="3" width="34.125" style="22" customWidth="1"/>
    <col min="4" max="4" width="12.875" style="77" customWidth="1"/>
    <col min="5" max="5" width="16.625" style="90" customWidth="1"/>
    <col min="6" max="6" width="43.125" customWidth="1"/>
  </cols>
  <sheetData>
    <row r="1" spans="2:6" ht="19.5" thickBot="1" x14ac:dyDescent="0.45"/>
    <row r="2" spans="2:6" x14ac:dyDescent="0.4">
      <c r="B2" s="129" t="s">
        <v>164</v>
      </c>
      <c r="C2" s="130"/>
      <c r="D2" s="130"/>
      <c r="E2" s="130"/>
      <c r="F2" s="131"/>
    </row>
    <row r="3" spans="2:6" ht="19.5" thickBot="1" x14ac:dyDescent="0.45">
      <c r="B3" s="132" t="s">
        <v>165</v>
      </c>
      <c r="C3" s="133"/>
      <c r="D3" s="133"/>
      <c r="E3" s="133"/>
      <c r="F3" s="134"/>
    </row>
    <row r="4" spans="2:6" ht="5.25" customHeight="1" thickBot="1" x14ac:dyDescent="0.45">
      <c r="B4" s="135"/>
      <c r="C4" s="135"/>
      <c r="D4" s="135"/>
      <c r="E4" s="135"/>
      <c r="F4" s="135"/>
    </row>
    <row r="5" spans="2:6" x14ac:dyDescent="0.4">
      <c r="B5" s="129" t="s">
        <v>166</v>
      </c>
      <c r="C5" s="130"/>
      <c r="D5" s="130"/>
      <c r="E5" s="130"/>
      <c r="F5" s="131"/>
    </row>
    <row r="6" spans="2:6" ht="19.5" thickBot="1" x14ac:dyDescent="0.45">
      <c r="B6" s="136" t="s">
        <v>167</v>
      </c>
      <c r="C6" s="137"/>
      <c r="D6" s="137"/>
      <c r="E6" s="137"/>
      <c r="F6" s="138"/>
    </row>
    <row r="7" spans="2:6" ht="12.75" customHeight="1" x14ac:dyDescent="0.4">
      <c r="B7" s="92"/>
      <c r="C7" s="92"/>
      <c r="D7" s="92"/>
      <c r="E7" s="92"/>
      <c r="F7" s="92"/>
    </row>
    <row r="8" spans="2:6" x14ac:dyDescent="0.4">
      <c r="B8" s="139" t="s">
        <v>168</v>
      </c>
      <c r="C8" s="139"/>
      <c r="D8" s="139"/>
      <c r="E8" s="139"/>
      <c r="F8" s="139"/>
    </row>
    <row r="9" spans="2:6" x14ac:dyDescent="0.4">
      <c r="B9" s="115" t="s">
        <v>169</v>
      </c>
      <c r="C9" s="115"/>
      <c r="D9" s="115"/>
      <c r="E9" s="115"/>
      <c r="F9" s="115"/>
    </row>
    <row r="10" spans="2:6" ht="19.5" thickBot="1" x14ac:dyDescent="0.45"/>
    <row r="11" spans="2:6" s="2" customFormat="1" thickBot="1" x14ac:dyDescent="0.45">
      <c r="B11" s="78" t="s">
        <v>116</v>
      </c>
      <c r="C11" s="79" t="s">
        <v>117</v>
      </c>
      <c r="D11" s="79" t="s">
        <v>118</v>
      </c>
      <c r="E11" s="91" t="s">
        <v>119</v>
      </c>
      <c r="F11" s="80" t="s">
        <v>120</v>
      </c>
    </row>
    <row r="12" spans="2:6" x14ac:dyDescent="0.4">
      <c r="B12" s="81">
        <v>1</v>
      </c>
      <c r="C12" s="82" t="s">
        <v>121</v>
      </c>
      <c r="D12" s="83" t="s">
        <v>122</v>
      </c>
      <c r="E12" s="84">
        <v>44237</v>
      </c>
      <c r="F12" s="85" t="s">
        <v>123</v>
      </c>
    </row>
    <row r="13" spans="2:6" x14ac:dyDescent="0.4">
      <c r="B13" s="86">
        <v>2</v>
      </c>
      <c r="C13" s="87" t="s">
        <v>124</v>
      </c>
      <c r="D13" s="76" t="s">
        <v>125</v>
      </c>
      <c r="E13" s="88">
        <v>43469</v>
      </c>
      <c r="F13" s="89" t="s">
        <v>126</v>
      </c>
    </row>
    <row r="14" spans="2:6" x14ac:dyDescent="0.4">
      <c r="B14" s="86">
        <v>3</v>
      </c>
      <c r="C14" s="87" t="s">
        <v>127</v>
      </c>
      <c r="D14" s="76" t="s">
        <v>128</v>
      </c>
      <c r="E14" s="88">
        <v>44237</v>
      </c>
      <c r="F14" s="89"/>
    </row>
    <row r="15" spans="2:6" x14ac:dyDescent="0.4">
      <c r="B15" s="86">
        <v>4</v>
      </c>
      <c r="C15" s="87" t="s">
        <v>129</v>
      </c>
      <c r="D15" s="76" t="s">
        <v>130</v>
      </c>
      <c r="E15" s="88">
        <v>44230</v>
      </c>
      <c r="F15" s="89"/>
    </row>
    <row r="16" spans="2:6" x14ac:dyDescent="0.4">
      <c r="B16" s="86">
        <v>5</v>
      </c>
      <c r="C16" s="87" t="s">
        <v>131</v>
      </c>
      <c r="D16" s="76" t="s">
        <v>132</v>
      </c>
      <c r="E16" s="88">
        <v>43926</v>
      </c>
      <c r="F16" s="89" t="s">
        <v>133</v>
      </c>
    </row>
    <row r="17" spans="2:6" x14ac:dyDescent="0.4">
      <c r="B17" s="86">
        <v>6</v>
      </c>
      <c r="C17" s="87" t="s">
        <v>134</v>
      </c>
      <c r="D17" s="76" t="s">
        <v>132</v>
      </c>
      <c r="E17" s="88">
        <v>43501</v>
      </c>
      <c r="F17" s="89"/>
    </row>
    <row r="18" spans="2:6" x14ac:dyDescent="0.4">
      <c r="B18" s="86">
        <v>7</v>
      </c>
      <c r="C18" s="87" t="s">
        <v>135</v>
      </c>
      <c r="D18" s="76" t="s">
        <v>136</v>
      </c>
      <c r="E18" s="88">
        <v>44226</v>
      </c>
      <c r="F18" s="89" t="s">
        <v>137</v>
      </c>
    </row>
    <row r="19" spans="2:6" x14ac:dyDescent="0.4">
      <c r="B19" s="86">
        <v>8</v>
      </c>
      <c r="C19" s="87" t="s">
        <v>138</v>
      </c>
      <c r="D19" s="76" t="s">
        <v>139</v>
      </c>
      <c r="E19" s="88">
        <v>41457</v>
      </c>
      <c r="F19" s="89" t="s">
        <v>140</v>
      </c>
    </row>
    <row r="20" spans="2:6" x14ac:dyDescent="0.4">
      <c r="B20" s="86">
        <v>9</v>
      </c>
      <c r="C20" s="87" t="s">
        <v>141</v>
      </c>
      <c r="D20" s="76" t="s">
        <v>142</v>
      </c>
      <c r="E20" s="88">
        <v>43315</v>
      </c>
      <c r="F20" s="89" t="s">
        <v>143</v>
      </c>
    </row>
    <row r="21" spans="2:6" x14ac:dyDescent="0.4">
      <c r="B21" s="86">
        <v>10</v>
      </c>
      <c r="C21" s="87" t="s">
        <v>144</v>
      </c>
      <c r="D21" s="76" t="s">
        <v>136</v>
      </c>
      <c r="E21" s="88">
        <v>43804</v>
      </c>
      <c r="F21" s="89" t="s">
        <v>145</v>
      </c>
    </row>
    <row r="22" spans="2:6" x14ac:dyDescent="0.4">
      <c r="B22" s="86">
        <v>11</v>
      </c>
      <c r="C22" s="87" t="s">
        <v>146</v>
      </c>
      <c r="D22" s="76" t="s">
        <v>147</v>
      </c>
      <c r="E22" s="88">
        <v>44152</v>
      </c>
      <c r="F22" s="89" t="s">
        <v>148</v>
      </c>
    </row>
    <row r="23" spans="2:6" x14ac:dyDescent="0.4">
      <c r="B23" s="86">
        <v>12</v>
      </c>
      <c r="C23" s="87" t="s">
        <v>149</v>
      </c>
      <c r="D23" s="76" t="s">
        <v>150</v>
      </c>
      <c r="E23" s="88">
        <v>44203</v>
      </c>
      <c r="F23" s="89" t="s">
        <v>151</v>
      </c>
    </row>
    <row r="24" spans="2:6" x14ac:dyDescent="0.4">
      <c r="B24" s="86">
        <v>13</v>
      </c>
      <c r="C24" s="87" t="s">
        <v>152</v>
      </c>
      <c r="D24" s="76" t="s">
        <v>153</v>
      </c>
      <c r="E24" s="88">
        <v>43976</v>
      </c>
      <c r="F24" s="89" t="s">
        <v>154</v>
      </c>
    </row>
    <row r="25" spans="2:6" x14ac:dyDescent="0.4">
      <c r="B25" s="86">
        <v>14</v>
      </c>
      <c r="C25" s="87" t="s">
        <v>155</v>
      </c>
      <c r="D25" s="76" t="s">
        <v>156</v>
      </c>
      <c r="E25" s="88">
        <v>43564</v>
      </c>
      <c r="F25" s="89" t="s">
        <v>157</v>
      </c>
    </row>
    <row r="26" spans="2:6" x14ac:dyDescent="0.4">
      <c r="B26" s="86">
        <v>15</v>
      </c>
      <c r="C26" s="87" t="s">
        <v>158</v>
      </c>
      <c r="D26" s="76" t="s">
        <v>159</v>
      </c>
      <c r="E26" s="88">
        <v>36526</v>
      </c>
      <c r="F26" s="89" t="s">
        <v>160</v>
      </c>
    </row>
    <row r="27" spans="2:6" x14ac:dyDescent="0.4">
      <c r="B27" s="86">
        <v>16</v>
      </c>
      <c r="C27" s="87" t="s">
        <v>161</v>
      </c>
      <c r="D27" s="76" t="s">
        <v>162</v>
      </c>
      <c r="E27" s="88">
        <v>44870</v>
      </c>
      <c r="F27" s="89" t="s">
        <v>163</v>
      </c>
    </row>
    <row r="28" spans="2:6" x14ac:dyDescent="0.4">
      <c r="B28" s="86">
        <v>17</v>
      </c>
      <c r="C28" s="87"/>
      <c r="D28" s="76"/>
      <c r="E28" s="88"/>
      <c r="F28" s="89"/>
    </row>
    <row r="29" spans="2:6" x14ac:dyDescent="0.4">
      <c r="B29" s="86">
        <v>18</v>
      </c>
      <c r="C29" s="87"/>
      <c r="D29" s="76"/>
      <c r="E29" s="88"/>
      <c r="F29" s="89"/>
    </row>
    <row r="30" spans="2:6" x14ac:dyDescent="0.4">
      <c r="B30" s="86">
        <v>19</v>
      </c>
      <c r="C30" s="87"/>
      <c r="D30" s="76"/>
      <c r="E30" s="88"/>
      <c r="F30" s="89"/>
    </row>
    <row r="31" spans="2:6" x14ac:dyDescent="0.4">
      <c r="B31" s="86">
        <v>20</v>
      </c>
      <c r="C31" s="87"/>
      <c r="D31" s="76"/>
      <c r="E31" s="88"/>
      <c r="F31" s="89"/>
    </row>
    <row r="32" spans="2:6" x14ac:dyDescent="0.4">
      <c r="B32" s="86">
        <v>21</v>
      </c>
      <c r="C32" s="87"/>
      <c r="D32" s="76"/>
      <c r="E32" s="88"/>
      <c r="F32" s="89"/>
    </row>
    <row r="33" spans="2:6" x14ac:dyDescent="0.4">
      <c r="B33" s="86">
        <v>22</v>
      </c>
      <c r="C33" s="87"/>
      <c r="D33" s="76"/>
      <c r="E33" s="88"/>
      <c r="F33" s="89"/>
    </row>
    <row r="34" spans="2:6" x14ac:dyDescent="0.4">
      <c r="B34" s="86">
        <v>23</v>
      </c>
      <c r="C34" s="87"/>
      <c r="D34" s="76"/>
      <c r="E34" s="88"/>
      <c r="F34" s="89"/>
    </row>
    <row r="35" spans="2:6" x14ac:dyDescent="0.4">
      <c r="B35" s="86">
        <v>24</v>
      </c>
      <c r="C35" s="87"/>
      <c r="D35" s="76"/>
      <c r="E35" s="88"/>
      <c r="F35" s="89"/>
    </row>
    <row r="36" spans="2:6" x14ac:dyDescent="0.4">
      <c r="B36" s="86">
        <v>25</v>
      </c>
      <c r="C36" s="87"/>
      <c r="D36" s="76"/>
      <c r="E36" s="88"/>
      <c r="F36" s="89"/>
    </row>
    <row r="37" spans="2:6" x14ac:dyDescent="0.4">
      <c r="B37" s="86">
        <v>26</v>
      </c>
      <c r="C37" s="87"/>
      <c r="D37" s="76"/>
      <c r="E37" s="88"/>
      <c r="F37" s="89"/>
    </row>
    <row r="38" spans="2:6" x14ac:dyDescent="0.4">
      <c r="B38" s="86">
        <v>27</v>
      </c>
      <c r="C38" s="87"/>
      <c r="D38" s="76"/>
      <c r="E38" s="88"/>
      <c r="F38" s="89"/>
    </row>
    <row r="39" spans="2:6" x14ac:dyDescent="0.4">
      <c r="B39" s="86">
        <v>28</v>
      </c>
      <c r="C39" s="87"/>
      <c r="D39" s="76"/>
      <c r="E39" s="88"/>
      <c r="F39" s="89"/>
    </row>
    <row r="40" spans="2:6" x14ac:dyDescent="0.4">
      <c r="B40" s="86">
        <v>29</v>
      </c>
      <c r="C40" s="87"/>
      <c r="D40" s="76"/>
      <c r="E40" s="88"/>
      <c r="F40" s="89"/>
    </row>
    <row r="41" spans="2:6" x14ac:dyDescent="0.4">
      <c r="B41" s="86">
        <v>30</v>
      </c>
      <c r="C41" s="87"/>
      <c r="D41" s="76"/>
      <c r="E41" s="88"/>
      <c r="F41" s="89"/>
    </row>
    <row r="42" spans="2:6" x14ac:dyDescent="0.4">
      <c r="B42" s="86">
        <v>31</v>
      </c>
      <c r="C42" s="87"/>
      <c r="D42" s="76"/>
      <c r="E42" s="88"/>
      <c r="F42" s="89"/>
    </row>
    <row r="43" spans="2:6" x14ac:dyDescent="0.4">
      <c r="B43" s="86">
        <v>32</v>
      </c>
      <c r="C43" s="87"/>
      <c r="D43" s="76"/>
      <c r="E43" s="88"/>
      <c r="F43" s="89"/>
    </row>
    <row r="44" spans="2:6" x14ac:dyDescent="0.4">
      <c r="B44" s="86">
        <v>33</v>
      </c>
      <c r="C44" s="87"/>
      <c r="D44" s="76"/>
      <c r="E44" s="88"/>
      <c r="F44" s="89"/>
    </row>
    <row r="45" spans="2:6" x14ac:dyDescent="0.4">
      <c r="B45" s="86">
        <v>34</v>
      </c>
      <c r="C45" s="87"/>
      <c r="D45" s="76"/>
      <c r="E45" s="88"/>
      <c r="F45" s="89"/>
    </row>
    <row r="46" spans="2:6" x14ac:dyDescent="0.4">
      <c r="B46" s="86">
        <v>35</v>
      </c>
      <c r="C46" s="87"/>
      <c r="D46" s="76"/>
      <c r="E46" s="88"/>
      <c r="F46" s="89"/>
    </row>
    <row r="47" spans="2:6" x14ac:dyDescent="0.4">
      <c r="B47" s="86"/>
      <c r="C47" s="87"/>
      <c r="D47" s="76"/>
      <c r="E47" s="88"/>
      <c r="F47" s="89"/>
    </row>
    <row r="48" spans="2:6" x14ac:dyDescent="0.4">
      <c r="B48" s="86"/>
      <c r="C48" s="87"/>
      <c r="D48" s="76"/>
      <c r="E48" s="88"/>
      <c r="F48" s="89"/>
    </row>
    <row r="49" spans="2:6" x14ac:dyDescent="0.4">
      <c r="B49" s="86"/>
      <c r="C49" s="87"/>
      <c r="D49" s="76"/>
      <c r="E49" s="88"/>
      <c r="F49" s="89"/>
    </row>
    <row r="50" spans="2:6" x14ac:dyDescent="0.4">
      <c r="B50" s="86"/>
      <c r="C50" s="87"/>
      <c r="D50" s="76"/>
      <c r="E50" s="88"/>
      <c r="F50" s="89"/>
    </row>
    <row r="51" spans="2:6" x14ac:dyDescent="0.4">
      <c r="B51" s="86"/>
      <c r="C51" s="87"/>
      <c r="D51" s="76"/>
      <c r="E51" s="88"/>
      <c r="F51" s="89"/>
    </row>
    <row r="52" spans="2:6" x14ac:dyDescent="0.4">
      <c r="B52" s="86"/>
      <c r="C52" s="87"/>
      <c r="D52" s="76"/>
      <c r="E52" s="88"/>
      <c r="F52" s="89"/>
    </row>
    <row r="53" spans="2:6" x14ac:dyDescent="0.4">
      <c r="B53" s="86"/>
      <c r="C53" s="87"/>
      <c r="D53" s="76"/>
      <c r="E53" s="88"/>
      <c r="F53" s="89"/>
    </row>
    <row r="54" spans="2:6" x14ac:dyDescent="0.4">
      <c r="B54" s="86"/>
      <c r="C54" s="87"/>
      <c r="D54" s="76"/>
      <c r="E54" s="88"/>
      <c r="F54" s="89"/>
    </row>
    <row r="55" spans="2:6" x14ac:dyDescent="0.4">
      <c r="B55" s="86"/>
      <c r="C55" s="87"/>
      <c r="D55" s="76"/>
      <c r="E55" s="88"/>
      <c r="F55" s="89"/>
    </row>
    <row r="56" spans="2:6" x14ac:dyDescent="0.4">
      <c r="B56" s="86"/>
      <c r="C56" s="87"/>
      <c r="D56" s="76"/>
      <c r="E56" s="88"/>
      <c r="F56" s="89"/>
    </row>
    <row r="57" spans="2:6" x14ac:dyDescent="0.4">
      <c r="B57" s="86"/>
      <c r="C57" s="87"/>
      <c r="D57" s="76"/>
      <c r="E57" s="88"/>
      <c r="F57" s="89"/>
    </row>
    <row r="58" spans="2:6" x14ac:dyDescent="0.4">
      <c r="B58" s="86"/>
      <c r="C58" s="87"/>
      <c r="D58" s="76"/>
      <c r="E58" s="88"/>
      <c r="F58" s="89"/>
    </row>
    <row r="59" spans="2:6" x14ac:dyDescent="0.4">
      <c r="B59" s="86"/>
      <c r="C59" s="87"/>
      <c r="D59" s="76"/>
      <c r="E59" s="88"/>
      <c r="F59" s="89"/>
    </row>
    <row r="60" spans="2:6" x14ac:dyDescent="0.4">
      <c r="B60" s="86"/>
      <c r="C60" s="87"/>
      <c r="D60" s="76"/>
      <c r="E60" s="88"/>
      <c r="F60" s="89"/>
    </row>
    <row r="61" spans="2:6" x14ac:dyDescent="0.4">
      <c r="B61" s="86"/>
      <c r="C61" s="87"/>
      <c r="D61" s="76"/>
      <c r="E61" s="88"/>
      <c r="F61" s="89"/>
    </row>
    <row r="62" spans="2:6" x14ac:dyDescent="0.4">
      <c r="B62" s="86"/>
      <c r="C62" s="87"/>
      <c r="D62" s="76"/>
      <c r="E62" s="88"/>
      <c r="F62" s="89"/>
    </row>
    <row r="63" spans="2:6" x14ac:dyDescent="0.4">
      <c r="B63" s="86"/>
      <c r="C63" s="87"/>
      <c r="D63" s="76"/>
      <c r="E63" s="88"/>
      <c r="F63" s="89"/>
    </row>
    <row r="64" spans="2:6" x14ac:dyDescent="0.4">
      <c r="B64" s="86"/>
      <c r="C64" s="87"/>
      <c r="D64" s="76"/>
      <c r="E64" s="88"/>
      <c r="F64" s="89"/>
    </row>
    <row r="65" spans="2:6" x14ac:dyDescent="0.4">
      <c r="B65" s="86"/>
      <c r="C65" s="87"/>
      <c r="D65" s="76"/>
      <c r="E65" s="88"/>
      <c r="F65" s="89"/>
    </row>
    <row r="66" spans="2:6" x14ac:dyDescent="0.4">
      <c r="B66" s="86"/>
      <c r="C66" s="87"/>
      <c r="D66" s="76"/>
      <c r="E66" s="88"/>
      <c r="F66" s="89"/>
    </row>
    <row r="67" spans="2:6" x14ac:dyDescent="0.4">
      <c r="B67" s="86"/>
      <c r="C67" s="87"/>
      <c r="D67" s="76"/>
      <c r="E67" s="88"/>
      <c r="F67" s="89"/>
    </row>
    <row r="68" spans="2:6" x14ac:dyDescent="0.4">
      <c r="B68" s="86"/>
      <c r="C68" s="87"/>
      <c r="D68" s="76"/>
      <c r="E68" s="88"/>
      <c r="F68" s="89"/>
    </row>
    <row r="69" spans="2:6" x14ac:dyDescent="0.4">
      <c r="B69" s="86"/>
      <c r="C69" s="87"/>
      <c r="D69" s="76"/>
      <c r="E69" s="88"/>
      <c r="F69" s="89"/>
    </row>
    <row r="70" spans="2:6" x14ac:dyDescent="0.4">
      <c r="B70" s="86"/>
      <c r="C70" s="87"/>
      <c r="D70" s="76"/>
      <c r="E70" s="88"/>
      <c r="F70" s="89"/>
    </row>
    <row r="71" spans="2:6" x14ac:dyDescent="0.4">
      <c r="B71" s="86"/>
      <c r="C71" s="87"/>
      <c r="D71" s="76"/>
      <c r="E71" s="88"/>
      <c r="F71" s="89"/>
    </row>
    <row r="72" spans="2:6" x14ac:dyDescent="0.4">
      <c r="B72" s="86"/>
      <c r="C72" s="87"/>
      <c r="D72" s="76"/>
      <c r="E72" s="88"/>
      <c r="F72" s="89"/>
    </row>
    <row r="73" spans="2:6" x14ac:dyDescent="0.4">
      <c r="B73" s="86"/>
      <c r="C73" s="87"/>
      <c r="D73" s="76"/>
      <c r="E73" s="88"/>
      <c r="F73" s="89"/>
    </row>
    <row r="74" spans="2:6" x14ac:dyDescent="0.4">
      <c r="B74" s="86"/>
      <c r="C74" s="87"/>
      <c r="D74" s="76"/>
      <c r="E74" s="88"/>
      <c r="F74" s="89"/>
    </row>
    <row r="75" spans="2:6" x14ac:dyDescent="0.4">
      <c r="B75" s="86"/>
      <c r="C75" s="87"/>
      <c r="D75" s="76"/>
      <c r="E75" s="88"/>
      <c r="F75" s="89"/>
    </row>
    <row r="76" spans="2:6" x14ac:dyDescent="0.4">
      <c r="B76" s="86"/>
      <c r="C76" s="87"/>
      <c r="D76" s="76"/>
      <c r="E76" s="88"/>
      <c r="F76" s="89"/>
    </row>
    <row r="77" spans="2:6" x14ac:dyDescent="0.4">
      <c r="B77" s="86"/>
      <c r="C77" s="87"/>
      <c r="D77" s="76"/>
      <c r="E77" s="88"/>
      <c r="F77" s="89"/>
    </row>
    <row r="78" spans="2:6" x14ac:dyDescent="0.4">
      <c r="B78" s="86"/>
      <c r="C78" s="87"/>
      <c r="D78" s="76"/>
      <c r="E78" s="88"/>
      <c r="F78" s="89"/>
    </row>
    <row r="79" spans="2:6" x14ac:dyDescent="0.4">
      <c r="B79" s="86"/>
      <c r="C79" s="87"/>
      <c r="D79" s="76"/>
      <c r="E79" s="88"/>
      <c r="F79" s="89"/>
    </row>
    <row r="80" spans="2:6" x14ac:dyDescent="0.4">
      <c r="B80" s="86"/>
      <c r="C80" s="87"/>
      <c r="D80" s="76"/>
      <c r="E80" s="88"/>
      <c r="F80" s="89"/>
    </row>
    <row r="81" spans="2:6" x14ac:dyDescent="0.4">
      <c r="B81" s="86"/>
      <c r="C81" s="87"/>
      <c r="D81" s="76"/>
      <c r="E81" s="88"/>
      <c r="F81" s="89"/>
    </row>
    <row r="82" spans="2:6" x14ac:dyDescent="0.4">
      <c r="B82" s="86"/>
      <c r="C82" s="87"/>
      <c r="D82" s="76"/>
      <c r="E82" s="88"/>
      <c r="F82" s="89"/>
    </row>
    <row r="83" spans="2:6" x14ac:dyDescent="0.4">
      <c r="B83" s="86"/>
      <c r="C83" s="87"/>
      <c r="D83" s="76"/>
      <c r="E83" s="88"/>
      <c r="F83" s="89"/>
    </row>
    <row r="84" spans="2:6" x14ac:dyDescent="0.4">
      <c r="B84" s="86"/>
      <c r="C84" s="87"/>
      <c r="D84" s="76"/>
      <c r="E84" s="88"/>
      <c r="F84" s="89"/>
    </row>
    <row r="85" spans="2:6" x14ac:dyDescent="0.4">
      <c r="B85" s="86"/>
      <c r="C85" s="87"/>
      <c r="D85" s="76"/>
      <c r="E85" s="88"/>
      <c r="F85" s="89"/>
    </row>
    <row r="86" spans="2:6" x14ac:dyDescent="0.4">
      <c r="B86" s="86"/>
      <c r="C86" s="87"/>
      <c r="D86" s="76"/>
      <c r="E86" s="88"/>
      <c r="F86" s="89"/>
    </row>
    <row r="87" spans="2:6" x14ac:dyDescent="0.4">
      <c r="B87" s="86"/>
      <c r="C87" s="87"/>
      <c r="D87" s="76"/>
      <c r="E87" s="88"/>
      <c r="F87" s="89"/>
    </row>
    <row r="88" spans="2:6" x14ac:dyDescent="0.4">
      <c r="B88" s="86"/>
      <c r="C88" s="87"/>
      <c r="D88" s="76"/>
      <c r="E88" s="88"/>
      <c r="F88" s="89"/>
    </row>
    <row r="89" spans="2:6" x14ac:dyDescent="0.4">
      <c r="B89" s="86"/>
      <c r="C89" s="87"/>
      <c r="D89" s="76"/>
      <c r="E89" s="88"/>
      <c r="F89" s="89"/>
    </row>
    <row r="90" spans="2:6" x14ac:dyDescent="0.4">
      <c r="B90" s="86"/>
      <c r="C90" s="87"/>
      <c r="D90" s="76"/>
      <c r="E90" s="88"/>
      <c r="F90" s="89"/>
    </row>
    <row r="91" spans="2:6" x14ac:dyDescent="0.4">
      <c r="B91" s="86"/>
      <c r="C91" s="87"/>
      <c r="D91" s="76"/>
      <c r="E91" s="88"/>
      <c r="F91" s="89"/>
    </row>
    <row r="92" spans="2:6" x14ac:dyDescent="0.4">
      <c r="B92" s="86"/>
      <c r="C92" s="87"/>
      <c r="D92" s="76"/>
      <c r="E92" s="88"/>
      <c r="F92" s="89"/>
    </row>
    <row r="93" spans="2:6" x14ac:dyDescent="0.4">
      <c r="B93" s="86"/>
      <c r="C93" s="87"/>
      <c r="D93" s="76"/>
      <c r="E93" s="88"/>
      <c r="F93" s="89"/>
    </row>
    <row r="94" spans="2:6" x14ac:dyDescent="0.4">
      <c r="B94" s="86"/>
      <c r="C94" s="87"/>
      <c r="D94" s="76"/>
      <c r="E94" s="88"/>
      <c r="F94" s="89"/>
    </row>
    <row r="95" spans="2:6" x14ac:dyDescent="0.4">
      <c r="B95" s="86"/>
      <c r="C95" s="87"/>
      <c r="D95" s="76"/>
      <c r="E95" s="88"/>
      <c r="F95" s="89"/>
    </row>
    <row r="96" spans="2:6" x14ac:dyDescent="0.4">
      <c r="B96" s="86"/>
      <c r="C96" s="87"/>
      <c r="D96" s="76"/>
      <c r="E96" s="88"/>
      <c r="F96" s="89"/>
    </row>
    <row r="97" spans="2:6" x14ac:dyDescent="0.4">
      <c r="B97" s="86"/>
      <c r="C97" s="87"/>
      <c r="D97" s="76"/>
      <c r="E97" s="88"/>
      <c r="F97" s="89"/>
    </row>
    <row r="98" spans="2:6" x14ac:dyDescent="0.4">
      <c r="B98" s="86"/>
      <c r="C98" s="87"/>
      <c r="D98" s="76"/>
      <c r="E98" s="88"/>
      <c r="F98" s="89"/>
    </row>
    <row r="99" spans="2:6" x14ac:dyDescent="0.4">
      <c r="B99" s="86"/>
      <c r="C99" s="87"/>
      <c r="D99" s="76"/>
      <c r="E99" s="88"/>
      <c r="F99" s="89"/>
    </row>
    <row r="100" spans="2:6" x14ac:dyDescent="0.4">
      <c r="B100" s="86"/>
      <c r="C100" s="87"/>
      <c r="D100" s="76"/>
      <c r="E100" s="88"/>
      <c r="F100" s="89"/>
    </row>
    <row r="101" spans="2:6" x14ac:dyDescent="0.4">
      <c r="B101" s="86"/>
      <c r="C101" s="87"/>
      <c r="D101" s="76"/>
      <c r="E101" s="88"/>
      <c r="F101" s="89"/>
    </row>
    <row r="102" spans="2:6" x14ac:dyDescent="0.4">
      <c r="B102" s="86"/>
      <c r="C102" s="87"/>
      <c r="D102" s="76"/>
      <c r="E102" s="88"/>
      <c r="F102" s="89"/>
    </row>
    <row r="103" spans="2:6" x14ac:dyDescent="0.4">
      <c r="B103" s="86"/>
      <c r="C103" s="87"/>
      <c r="D103" s="76"/>
      <c r="E103" s="88"/>
      <c r="F103" s="89"/>
    </row>
    <row r="104" spans="2:6" x14ac:dyDescent="0.4">
      <c r="B104" s="86"/>
      <c r="C104" s="87"/>
      <c r="D104" s="76"/>
      <c r="E104" s="88"/>
      <c r="F104" s="89"/>
    </row>
    <row r="105" spans="2:6" x14ac:dyDescent="0.4">
      <c r="B105" s="86"/>
      <c r="C105" s="87"/>
      <c r="D105" s="76"/>
      <c r="E105" s="88"/>
      <c r="F105" s="89"/>
    </row>
    <row r="106" spans="2:6" x14ac:dyDescent="0.4">
      <c r="B106" s="86"/>
      <c r="C106" s="87"/>
      <c r="D106" s="76"/>
      <c r="E106" s="88"/>
      <c r="F106" s="89"/>
    </row>
    <row r="107" spans="2:6" x14ac:dyDescent="0.4">
      <c r="B107" s="86"/>
      <c r="C107" s="87"/>
      <c r="D107" s="76"/>
      <c r="E107" s="88"/>
      <c r="F107" s="89"/>
    </row>
    <row r="108" spans="2:6" x14ac:dyDescent="0.4">
      <c r="B108" s="86"/>
      <c r="C108" s="87"/>
      <c r="D108" s="76"/>
      <c r="E108" s="88"/>
      <c r="F108" s="89"/>
    </row>
    <row r="109" spans="2:6" x14ac:dyDescent="0.4">
      <c r="B109" s="86"/>
      <c r="C109" s="87"/>
      <c r="D109" s="76"/>
      <c r="E109" s="88"/>
      <c r="F109" s="89"/>
    </row>
    <row r="110" spans="2:6" x14ac:dyDescent="0.4">
      <c r="B110" s="86"/>
      <c r="C110" s="87"/>
      <c r="D110" s="76"/>
      <c r="E110" s="88"/>
      <c r="F110" s="89"/>
    </row>
  </sheetData>
  <autoFilter ref="B11:F46" xr:uid="{389634F3-4219-43FA-A6C0-01C48491F898}"/>
  <mergeCells count="7">
    <mergeCell ref="B9:F9"/>
    <mergeCell ref="B8:F8"/>
    <mergeCell ref="B2:F2"/>
    <mergeCell ref="B3:F3"/>
    <mergeCell ref="B4:F4"/>
    <mergeCell ref="B5:F5"/>
    <mergeCell ref="B6:F6"/>
  </mergeCells>
  <phoneticPr fontId="1"/>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表題</vt:lpstr>
      <vt:lpstr>超基礎編</vt:lpstr>
      <vt:lpstr>計算式</vt:lpstr>
      <vt:lpstr>絶対参照</vt:lpstr>
      <vt:lpstr>リスト選択</vt:lpstr>
      <vt:lpstr>関数</vt:lpstr>
      <vt:lpstr>フィルター</vt:lpstr>
      <vt:lpstr>くだもの</vt:lpstr>
      <vt:lpstr>関東地方</vt:lpstr>
      <vt:lpstr>読書録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Yoshiyuki Tsukai</dc:creator>
  <cp:lastModifiedBy>Yoshiyuki Tsukai</cp:lastModifiedBy>
  <dcterms:created xsi:type="dcterms:W3CDTF">2020-06-05T03:57:16Z</dcterms:created>
  <dcterms:modified xsi:type="dcterms:W3CDTF">2021-02-18T08:50:43Z</dcterms:modified>
</cp:coreProperties>
</file>